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PRIHODA'!$A$1:$H$56</definedName>
  </definedNames>
  <calcPr fullCalcOnLoad="1"/>
</workbook>
</file>

<file path=xl/sharedStrings.xml><?xml version="1.0" encoding="utf-8"?>
<sst xmlns="http://schemas.openxmlformats.org/spreadsheetml/2006/main" count="192" uniqueCount="132">
  <si>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</si>
  <si>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</si>
  <si>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</si>
  <si>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</si>
  <si>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</si>
  <si>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</si>
  <si>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</si>
  <si>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</si>
  <si>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</si>
  <si>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</si>
  <si>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</si>
  <si>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</si>
  <si>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</si>
  <si>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</si>
  <si>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</si>
  <si>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</si>
  <si>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</si>
  <si>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</si>
  <si>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</si>
  <si>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</si>
  <si>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</si>
  <si>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</si>
  <si>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</si>
  <si>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</si>
  <si>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</si>
  <si>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</si>
  <si>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</si>
  <si>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</si>
  <si>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</si>
  <si>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</si>
  <si>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</si>
  <si>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</si>
  <si>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</si>
  <si>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</si>
  <si>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</si>
  <si>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</si>
  <si>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</si>
  <si>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</si>
  <si>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</si>
  <si>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</si>
  <si>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</si>
  <si>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</si>
  <si>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</si>
  <si>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K</t>
  </si>
  <si>
    <t>PRIHODI OD PRODAJE NEFINANCIJSKE IMOVINE</t>
  </si>
  <si>
    <t>Prihodi od prodaje  nefinancijske imovine i nadoknade šteta s osnova osiguranja</t>
  </si>
  <si>
    <t xml:space="preserve"> 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</si>
  <si>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</si>
  <si>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</si>
  <si>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</si>
  <si>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</si>
  <si>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</si>
  <si>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</si>
  <si>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</si>
  <si>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</si>
  <si>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</si>
  <si>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</si>
  <si>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</si>
  <si>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</si>
  <si>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</si>
  <si>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</si>
  <si>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</si>
  <si>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</si>
  <si>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Osnovnoškolsko obrazovanje</t>
  </si>
  <si>
    <t>Redovna djelatnost</t>
  </si>
  <si>
    <t>Školska shema voća, povrća, mlijeka i mliječnih proizvoda u školama</t>
  </si>
  <si>
    <t>Materijal i sirovine (namirnice)</t>
  </si>
  <si>
    <t>Prehrana učenika,                    Projekt "Hraniti se zdravo"</t>
  </si>
  <si>
    <t>09-302-001</t>
  </si>
  <si>
    <t xml:space="preserve">OSNOVNA ŠKOLA PERUŠIĆ </t>
  </si>
  <si>
    <t>službena putovanja</t>
  </si>
  <si>
    <t>naknade za prijevoz,za rad na terenu i odvojeni život</t>
  </si>
  <si>
    <t>stručno usavršavanje zaposelnika</t>
  </si>
  <si>
    <t>ostale naknade zaposlenima</t>
  </si>
  <si>
    <t xml:space="preserve">uredski materijal i ostali materijalni rashodi </t>
  </si>
  <si>
    <t>materijal i sirovine</t>
  </si>
  <si>
    <t>energija</t>
  </si>
  <si>
    <t>materijal i djelovi za tekuće i investicijsko održavanje</t>
  </si>
  <si>
    <t>sitan inventar i autogume</t>
  </si>
  <si>
    <t>službena radna i zaštitna odjeća</t>
  </si>
  <si>
    <t>usluge telefona,pošte i prijevoza</t>
  </si>
  <si>
    <t xml:space="preserve">usluge telefona </t>
  </si>
  <si>
    <t>usluge interneta</t>
  </si>
  <si>
    <t>poštarina</t>
  </si>
  <si>
    <t>prijevoz učenika -ugovoreni i vlastiti</t>
  </si>
  <si>
    <t>usluge tekućeg i investicijskog održavanja</t>
  </si>
  <si>
    <t>usluge promidžbe i informiranja</t>
  </si>
  <si>
    <t>komunalne usluge</t>
  </si>
  <si>
    <t>zdravstvene usluge</t>
  </si>
  <si>
    <t>računalne usluge</t>
  </si>
  <si>
    <t>ostale usluge</t>
  </si>
  <si>
    <t>premije osiguranja</t>
  </si>
  <si>
    <t>članarine</t>
  </si>
  <si>
    <t>reprezentacija</t>
  </si>
  <si>
    <t>pristojbe i naknade</t>
  </si>
  <si>
    <t>plinovod,kanalizacija(priključak na lok.kanalizaciju )</t>
  </si>
  <si>
    <t>postrojenja i oprema</t>
  </si>
  <si>
    <t xml:space="preserve">oprema informatička </t>
  </si>
  <si>
    <t>informatičke usluge -podrška e-škole</t>
  </si>
  <si>
    <t>materijal i sirovine (voće u školama)</t>
  </si>
  <si>
    <t>materijal i sirovine (mlijeko u školama)</t>
  </si>
  <si>
    <t>naknade prijevoza na sl.putov.</t>
  </si>
  <si>
    <t>Rashodi za dodatna ulaganja na nefinsncijskoj imovini</t>
  </si>
  <si>
    <t>Dodatna ulaganja na građ.objetima-škola</t>
  </si>
  <si>
    <t>Dodatna ulaganja na građ.objektima-provedba stručnog nadzora</t>
  </si>
  <si>
    <t>Pomoći-MZO</t>
  </si>
  <si>
    <t>PROJEKT-ENERGETSKA OBNOVA ŠKOLE</t>
  </si>
  <si>
    <t>PLAN RASHODA I IZDATAKA OŠ PERUŠIĆ</t>
  </si>
  <si>
    <t>intelektualne usluge</t>
  </si>
  <si>
    <t>projekt E-škole</t>
  </si>
  <si>
    <t>donacije-prihodi za energetsku obnovu škole (EU projekti)</t>
  </si>
  <si>
    <t>6712 prih.kapi.</t>
  </si>
  <si>
    <t>6711 pr.dec i kap.</t>
  </si>
  <si>
    <t>6381prihod Eu projekt</t>
  </si>
  <si>
    <t>638 prihodi tem.prijeno.EU sred</t>
  </si>
  <si>
    <t>636 teku.pom.prorač.dr.prorč.</t>
  </si>
  <si>
    <t>6361 tekuće pom prorač.od dr.pror.</t>
  </si>
  <si>
    <t>641 prih.od imov.</t>
  </si>
  <si>
    <t>6413 prih.od kamata</t>
  </si>
  <si>
    <t>6416 prihod od divid.</t>
  </si>
  <si>
    <t>6361 tekuće pom prorač.od dr.pror.prijevoz zaposl.</t>
  </si>
  <si>
    <t>6526 ostali nesp.prih-suf.cijene usluge</t>
  </si>
  <si>
    <t>6526 prihod školska shema</t>
  </si>
  <si>
    <t>6711 prih.dec.</t>
  </si>
  <si>
    <t>6711 prih.ost (aktivnosti)</t>
  </si>
  <si>
    <t xml:space="preserve">Rekonstrukcija i dogradanj sportske dvorane </t>
  </si>
  <si>
    <t>Dodatna ulaganja na građ.objektima</t>
  </si>
  <si>
    <t>dodat.ulaganja -projektna dokumentacija za obnovu šk.športske dvorane</t>
  </si>
  <si>
    <t>6361 prihodi proračunu Projekt -dvorana</t>
  </si>
  <si>
    <t>Rashodi za nabavu dugotrajen proizvedene imovine</t>
  </si>
  <si>
    <t>OŠ PERUŠIĆ-FINANCIJSKI PLAN ZA 2018. GODINU I PROJEKCIJE PLANA ZA 2019. I 2020.GODINU</t>
  </si>
  <si>
    <t>Donacije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</si>
</sst>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</numFmts>
  <fonts count="7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u val="single"/>
      <sz val="10"/>
      <color indexed="8"/>
      <name val="Arial"/>
      <family val="2"/>
    </font>
    <font>
      <i/>
      <u val="single"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53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6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43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43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43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180" fontId="25" fillId="0" borderId="0" xfId="103" applyNumberFormat="1" applyFont="1" applyFill="1" applyBorder="1" applyAlignment="1" applyProtection="1">
      <alignment/>
      <protection/>
    </xf>
    <xf numFmtId="180" fontId="27" fillId="0" borderId="0" xfId="103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180" fontId="27" fillId="0" borderId="0" xfId="103" applyNumberFormat="1" applyFont="1" applyFill="1" applyBorder="1" applyAlignment="1" applyProtection="1">
      <alignment/>
      <protection/>
    </xf>
    <xf numFmtId="180" fontId="25" fillId="0" borderId="0" xfId="103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wrapText="1"/>
      <protection/>
    </xf>
    <xf numFmtId="180" fontId="33" fillId="0" borderId="0" xfId="103" applyNumberFormat="1" applyFont="1" applyFill="1" applyBorder="1" applyAlignment="1" applyProtection="1">
      <alignment/>
      <protection/>
    </xf>
    <xf numFmtId="0" fontId="43" fillId="0" borderId="0" xfId="0" applyNumberFormat="1" applyFont="1" applyFill="1" applyBorder="1" applyAlignment="1" applyProtection="1">
      <alignment horizontal="center"/>
      <protection/>
    </xf>
    <xf numFmtId="180" fontId="72" fillId="0" borderId="0" xfId="103" applyNumberFormat="1" applyFont="1" applyFill="1" applyBorder="1" applyAlignment="1" applyProtection="1">
      <alignment/>
      <protection/>
    </xf>
    <xf numFmtId="180" fontId="72" fillId="0" borderId="0" xfId="103" applyNumberFormat="1" applyFont="1" applyFill="1" applyBorder="1" applyAlignment="1" applyProtection="1">
      <alignment/>
      <protection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3" xfId="0" applyNumberFormat="1" applyFont="1" applyBorder="1" applyAlignment="1">
      <alignment horizontal="center" vertical="center" wrapText="1"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7" borderId="43" xfId="0" applyNumberFormat="1" applyFont="1" applyFill="1" applyBorder="1" applyAlignment="1" applyProtection="1" quotePrefix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50" borderId="43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5" xfId="0" applyNumberFormat="1" applyFont="1" applyFill="1" applyBorder="1" applyAlignment="1" applyProtection="1">
      <alignment horizontal="left" wrapText="1"/>
      <protection/>
    </xf>
    <xf numFmtId="0" fontId="34" fillId="7" borderId="43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5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43" xfId="0" applyNumberFormat="1" applyFont="1" applyFill="1" applyBorder="1" applyAlignment="1" applyProtection="1">
      <alignment horizontal="lef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43" xfId="0" applyFont="1" applyFill="1" applyBorder="1" applyAlignment="1" quotePrefix="1">
      <alignment horizontal="left"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6" xfId="0" applyNumberFormat="1" applyFont="1" applyFill="1" applyBorder="1" applyAlignment="1" applyProtection="1" quotePrefix="1">
      <alignment horizontal="left" wrapText="1"/>
      <protection/>
    </xf>
    <xf numFmtId="0" fontId="35" fillId="0" borderId="46" xfId="0" applyNumberFormat="1" applyFont="1" applyFill="1" applyBorder="1" applyAlignment="1" applyProtection="1">
      <alignment wrapText="1"/>
      <protection/>
    </xf>
    <xf numFmtId="0" fontId="28" fillId="0" borderId="4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88868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88868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1</xdr:col>
      <xdr:colOff>0</xdr:colOff>
      <xdr:row>44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28778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42</xdr:row>
      <xdr:rowOff>19050</xdr:rowOff>
    </xdr:from>
    <xdr:to>
      <xdr:col>0</xdr:col>
      <xdr:colOff>1057275</xdr:colOff>
      <xdr:row>44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28778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22">
      <selection activeCell="A4" sqref="A4:H4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6" customWidth="1"/>
    <col min="5" max="5" width="44.7109375" style="10" customWidth="1"/>
    <col min="6" max="6" width="15.8515625" style="10" bestFit="1" customWidth="1"/>
    <col min="7" max="7" width="17.28125" style="10" customWidth="1"/>
    <col min="8" max="8" width="16.7109375" style="10" customWidth="1"/>
    <col min="9" max="9" width="11.421875" style="10" customWidth="1"/>
    <col min="10" max="10" width="16.28125" style="10" bestFit="1" customWidth="1"/>
    <col min="11" max="11" width="21.7109375" style="10" bestFit="1" customWidth="1"/>
    <col min="12" max="16384" width="11.421875" style="10" customWidth="1"/>
  </cols>
  <sheetData>
    <row r="2" spans="1:8" ht="15">
      <c r="A2" s="148"/>
      <c r="B2" s="148"/>
      <c r="C2" s="148"/>
      <c r="D2" s="148"/>
      <c r="E2" s="148"/>
      <c r="F2" s="148"/>
      <c r="G2" s="148"/>
      <c r="H2" s="148"/>
    </row>
    <row r="3" spans="1:8" ht="48" customHeight="1">
      <c r="A3" s="141" t="s">
        <v>130</v>
      </c>
      <c r="B3" s="141"/>
      <c r="C3" s="141"/>
      <c r="D3" s="141"/>
      <c r="E3" s="141"/>
      <c r="F3" s="141"/>
      <c r="G3" s="141"/>
      <c r="H3" s="141"/>
    </row>
    <row r="4" spans="1:8" s="74" customFormat="1" ht="26.25" customHeight="1">
      <c r="A4" s="141" t="s">
        <v>39</v>
      </c>
      <c r="B4" s="141"/>
      <c r="C4" s="141"/>
      <c r="D4" s="141"/>
      <c r="E4" s="141"/>
      <c r="F4" s="141"/>
      <c r="G4" s="149"/>
      <c r="H4" s="149"/>
    </row>
    <row r="5" spans="1:5" ht="15.75" customHeight="1">
      <c r="A5" s="75"/>
      <c r="B5" s="76"/>
      <c r="C5" s="76"/>
      <c r="D5" s="76"/>
      <c r="E5" s="76"/>
    </row>
    <row r="6" spans="1:9" ht="27.75" customHeight="1">
      <c r="A6" s="77"/>
      <c r="B6" s="78"/>
      <c r="C6" s="78"/>
      <c r="D6" s="79"/>
      <c r="E6" s="80"/>
      <c r="F6" s="81" t="s">
        <v>52</v>
      </c>
      <c r="G6" s="81" t="s">
        <v>53</v>
      </c>
      <c r="H6" s="82" t="s">
        <v>54</v>
      </c>
      <c r="I6" s="83"/>
    </row>
    <row r="7" spans="1:9" ht="27.75" customHeight="1">
      <c r="A7" s="150" t="s">
        <v>40</v>
      </c>
      <c r="B7" s="136"/>
      <c r="C7" s="136"/>
      <c r="D7" s="136"/>
      <c r="E7" s="151"/>
      <c r="F7" s="100">
        <v>10014848</v>
      </c>
      <c r="G7" s="100">
        <v>10014848</v>
      </c>
      <c r="H7" s="100">
        <v>10014848</v>
      </c>
      <c r="I7" s="97"/>
    </row>
    <row r="8" spans="1:8" ht="22.5" customHeight="1">
      <c r="A8" s="133" t="s">
        <v>0</v>
      </c>
      <c r="B8" s="134"/>
      <c r="C8" s="134"/>
      <c r="D8" s="134"/>
      <c r="E8" s="140"/>
      <c r="F8" s="103">
        <v>10014848</v>
      </c>
      <c r="G8" s="103">
        <v>10014848</v>
      </c>
      <c r="H8" s="103">
        <v>10014848</v>
      </c>
    </row>
    <row r="9" spans="1:8" ht="22.5" customHeight="1">
      <c r="A9" s="152" t="s">
        <v>44</v>
      </c>
      <c r="B9" s="140"/>
      <c r="C9" s="140"/>
      <c r="D9" s="140"/>
      <c r="E9" s="140"/>
      <c r="F9" s="103"/>
      <c r="G9" s="103"/>
      <c r="H9" s="103"/>
    </row>
    <row r="10" spans="1:8" ht="22.5" customHeight="1">
      <c r="A10" s="99" t="s">
        <v>41</v>
      </c>
      <c r="B10" s="102"/>
      <c r="C10" s="102"/>
      <c r="D10" s="102"/>
      <c r="E10" s="102"/>
      <c r="F10" s="100">
        <v>10014848</v>
      </c>
      <c r="G10" s="100">
        <v>10014848</v>
      </c>
      <c r="H10" s="100">
        <v>10014848</v>
      </c>
    </row>
    <row r="11" spans="1:10" ht="22.5" customHeight="1">
      <c r="A11" s="137" t="s">
        <v>1</v>
      </c>
      <c r="B11" s="134"/>
      <c r="C11" s="134"/>
      <c r="D11" s="134"/>
      <c r="E11" s="138"/>
      <c r="F11" s="103">
        <v>3709848</v>
      </c>
      <c r="G11" s="103">
        <v>3709848</v>
      </c>
      <c r="H11" s="103">
        <v>3709848</v>
      </c>
      <c r="I11" s="64"/>
      <c r="J11" s="64"/>
    </row>
    <row r="12" spans="1:10" ht="22.5" customHeight="1">
      <c r="A12" s="139" t="s">
        <v>59</v>
      </c>
      <c r="B12" s="140"/>
      <c r="C12" s="140"/>
      <c r="D12" s="140"/>
      <c r="E12" s="140"/>
      <c r="F12" s="84">
        <v>6305000</v>
      </c>
      <c r="G12" s="84">
        <v>6305000</v>
      </c>
      <c r="H12" s="84">
        <v>6305000</v>
      </c>
      <c r="I12" s="64"/>
      <c r="J12" s="64"/>
    </row>
    <row r="13" spans="1:10" ht="22.5" customHeight="1">
      <c r="A13" s="135" t="s">
        <v>2</v>
      </c>
      <c r="B13" s="136"/>
      <c r="C13" s="136"/>
      <c r="D13" s="136"/>
      <c r="E13" s="136"/>
      <c r="F13" s="101">
        <f>+F7-F10</f>
        <v>0</v>
      </c>
      <c r="G13" s="101"/>
      <c r="H13" s="101"/>
      <c r="J13" s="64"/>
    </row>
    <row r="14" spans="1:8" ht="25.5" customHeight="1">
      <c r="A14" s="141"/>
      <c r="B14" s="131"/>
      <c r="C14" s="131"/>
      <c r="D14" s="131"/>
      <c r="E14" s="131"/>
      <c r="F14" s="132"/>
      <c r="G14" s="132"/>
      <c r="H14" s="132"/>
    </row>
    <row r="15" spans="1:10" ht="27.75" customHeight="1">
      <c r="A15" s="77"/>
      <c r="B15" s="78"/>
      <c r="C15" s="78"/>
      <c r="D15" s="79"/>
      <c r="E15" s="80"/>
      <c r="F15" s="81" t="s">
        <v>52</v>
      </c>
      <c r="G15" s="81" t="s">
        <v>53</v>
      </c>
      <c r="H15" s="82" t="s">
        <v>54</v>
      </c>
      <c r="J15" s="64"/>
    </row>
    <row r="16" spans="1:10" ht="30.75" customHeight="1">
      <c r="A16" s="142" t="s">
        <v>60</v>
      </c>
      <c r="B16" s="143"/>
      <c r="C16" s="143"/>
      <c r="D16" s="143"/>
      <c r="E16" s="144"/>
      <c r="F16" s="104">
        <v>0</v>
      </c>
      <c r="G16" s="104"/>
      <c r="H16" s="105"/>
      <c r="J16" s="64"/>
    </row>
    <row r="17" spans="1:10" ht="34.5" customHeight="1">
      <c r="A17" s="145" t="s">
        <v>61</v>
      </c>
      <c r="B17" s="146"/>
      <c r="C17" s="146"/>
      <c r="D17" s="146"/>
      <c r="E17" s="147"/>
      <c r="F17" s="106">
        <v>0</v>
      </c>
      <c r="G17" s="106"/>
      <c r="H17" s="101"/>
      <c r="J17" s="64"/>
    </row>
    <row r="18" spans="1:10" s="69" customFormat="1" ht="25.5" customHeight="1">
      <c r="A18" s="130"/>
      <c r="B18" s="131"/>
      <c r="C18" s="131"/>
      <c r="D18" s="131"/>
      <c r="E18" s="131"/>
      <c r="F18" s="132"/>
      <c r="G18" s="132"/>
      <c r="H18" s="132"/>
      <c r="J18" s="107"/>
    </row>
    <row r="19" spans="1:11" s="69" customFormat="1" ht="27.75" customHeight="1">
      <c r="A19" s="77"/>
      <c r="B19" s="78"/>
      <c r="C19" s="78"/>
      <c r="D19" s="79"/>
      <c r="E19" s="80"/>
      <c r="F19" s="81" t="s">
        <v>52</v>
      </c>
      <c r="G19" s="81" t="s">
        <v>53</v>
      </c>
      <c r="H19" s="82" t="s">
        <v>54</v>
      </c>
      <c r="J19" s="107"/>
      <c r="K19" s="107"/>
    </row>
    <row r="20" spans="1:10" s="69" customFormat="1" ht="22.5" customHeight="1">
      <c r="A20" s="133" t="s">
        <v>3</v>
      </c>
      <c r="B20" s="134"/>
      <c r="C20" s="134"/>
      <c r="D20" s="134"/>
      <c r="E20" s="134"/>
      <c r="F20" s="84"/>
      <c r="G20" s="84"/>
      <c r="H20" s="84"/>
      <c r="J20" s="107"/>
    </row>
    <row r="21" spans="1:8" s="69" customFormat="1" ht="33.75" customHeight="1">
      <c r="A21" s="133" t="s">
        <v>4</v>
      </c>
      <c r="B21" s="134"/>
      <c r="C21" s="134"/>
      <c r="D21" s="134"/>
      <c r="E21" s="134"/>
      <c r="F21" s="84"/>
      <c r="G21" s="84"/>
      <c r="H21" s="84"/>
    </row>
    <row r="22" spans="1:11" s="69" customFormat="1" ht="22.5" customHeight="1">
      <c r="A22" s="135" t="s">
        <v>5</v>
      </c>
      <c r="B22" s="136"/>
      <c r="C22" s="136"/>
      <c r="D22" s="136"/>
      <c r="E22" s="136"/>
      <c r="F22" s="100">
        <f>F20-F21</f>
        <v>0</v>
      </c>
      <c r="G22" s="100">
        <f>G20-G21</f>
        <v>0</v>
      </c>
      <c r="H22" s="100">
        <f>H20-H21</f>
        <v>0</v>
      </c>
      <c r="J22" s="108"/>
      <c r="K22" s="107"/>
    </row>
    <row r="23" spans="1:8" s="69" customFormat="1" ht="25.5" customHeight="1">
      <c r="A23" s="130"/>
      <c r="B23" s="131"/>
      <c r="C23" s="131"/>
      <c r="D23" s="131"/>
      <c r="E23" s="131"/>
      <c r="F23" s="132"/>
      <c r="G23" s="132"/>
      <c r="H23" s="132"/>
    </row>
    <row r="24" spans="1:8" s="69" customFormat="1" ht="22.5" customHeight="1">
      <c r="A24" s="137" t="s">
        <v>6</v>
      </c>
      <c r="B24" s="134"/>
      <c r="C24" s="134"/>
      <c r="D24" s="134"/>
      <c r="E24" s="134"/>
      <c r="F24" s="84">
        <f>IF((F13+F17+F22)&lt;&gt;0,"NESLAGANJE ZBROJA",(F13+F17+F22))</f>
        <v>0</v>
      </c>
      <c r="G24" s="84">
        <f>IF((G13+G17+G22)&lt;&gt;0,"NESLAGANJE ZBROJA",(G13+G17+G22))</f>
        <v>0</v>
      </c>
      <c r="H24" s="84">
        <f>IF((H13+H17+H22)&lt;&gt;0,"NESLAGANJE ZBROJA",(H13+H17+H22))</f>
        <v>0</v>
      </c>
    </row>
    <row r="25" spans="1:5" s="69" customFormat="1" ht="18" customHeight="1">
      <c r="A25" s="85"/>
      <c r="B25" s="76"/>
      <c r="C25" s="76"/>
      <c r="D25" s="76"/>
      <c r="E25" s="76"/>
    </row>
    <row r="26" spans="1:8" ht="42" customHeight="1">
      <c r="A26" s="128" t="s">
        <v>62</v>
      </c>
      <c r="B26" s="129"/>
      <c r="C26" s="129"/>
      <c r="D26" s="129"/>
      <c r="E26" s="129"/>
      <c r="F26" s="129"/>
      <c r="G26" s="129"/>
      <c r="H26" s="129"/>
    </row>
    <row r="27" ht="12.75">
      <c r="E27" s="109"/>
    </row>
    <row r="31" spans="6:8" ht="12.75">
      <c r="F31" s="64"/>
      <c r="G31" s="64"/>
      <c r="H31" s="64"/>
    </row>
    <row r="32" spans="6:8" ht="12.75">
      <c r="F32" s="64"/>
      <c r="G32" s="64"/>
      <c r="H32" s="64"/>
    </row>
    <row r="33" spans="5:8" ht="12.75">
      <c r="E33" s="110"/>
      <c r="F33" s="66"/>
      <c r="G33" s="66"/>
      <c r="H33" s="66"/>
    </row>
    <row r="34" spans="5:8" ht="12.75">
      <c r="E34" s="110"/>
      <c r="F34" s="64"/>
      <c r="G34" s="64"/>
      <c r="H34" s="64"/>
    </row>
    <row r="35" spans="5:8" ht="12.75">
      <c r="E35" s="110"/>
      <c r="F35" s="64"/>
      <c r="G35" s="64"/>
      <c r="H35" s="64"/>
    </row>
    <row r="36" spans="5:8" ht="12.75">
      <c r="E36" s="110"/>
      <c r="F36" s="64"/>
      <c r="G36" s="64"/>
      <c r="H36" s="64"/>
    </row>
    <row r="37" spans="5:8" ht="12.75">
      <c r="E37" s="110"/>
      <c r="F37" s="64"/>
      <c r="G37" s="64"/>
      <c r="H37" s="64"/>
    </row>
    <row r="38" ht="12.75">
      <c r="E38" s="110"/>
    </row>
    <row r="43" ht="12.75">
      <c r="F43" s="64"/>
    </row>
    <row r="44" ht="12.75">
      <c r="F44" s="64"/>
    </row>
    <row r="45" ht="12.75">
      <c r="F45" s="64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1"/>
  <sheetViews>
    <sheetView tabSelected="1" view="pageBreakPreview" zoomScaleSheetLayoutView="100" zoomScalePageLayoutView="0" workbookViewId="0" topLeftCell="A1">
      <selection activeCell="B18" sqref="B18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41" t="s">
        <v>7</v>
      </c>
      <c r="B1" s="141"/>
      <c r="C1" s="141"/>
      <c r="D1" s="141"/>
      <c r="E1" s="141"/>
      <c r="F1" s="141"/>
      <c r="G1" s="141"/>
      <c r="H1" s="141"/>
    </row>
    <row r="2" spans="1:8" s="1" customFormat="1" ht="13.5" thickBot="1">
      <c r="A2" s="17"/>
      <c r="H2" s="18" t="s">
        <v>8</v>
      </c>
    </row>
    <row r="3" spans="1:8" s="1" customFormat="1" ht="26.25" thickBot="1">
      <c r="A3" s="93" t="s">
        <v>9</v>
      </c>
      <c r="B3" s="156" t="s">
        <v>47</v>
      </c>
      <c r="C3" s="157"/>
      <c r="D3" s="157"/>
      <c r="E3" s="157"/>
      <c r="F3" s="157"/>
      <c r="G3" s="157"/>
      <c r="H3" s="158"/>
    </row>
    <row r="4" spans="1:8" s="1" customFormat="1" ht="90" thickBot="1">
      <c r="A4" s="94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110</v>
      </c>
      <c r="G4" s="20" t="s">
        <v>45</v>
      </c>
      <c r="H4" s="21" t="s">
        <v>17</v>
      </c>
    </row>
    <row r="5" spans="1:8" s="1" customFormat="1" ht="38.25">
      <c r="A5" s="3" t="s">
        <v>115</v>
      </c>
      <c r="B5" s="4"/>
      <c r="C5" s="5"/>
      <c r="D5" s="6"/>
      <c r="E5" s="7">
        <v>2591219</v>
      </c>
      <c r="F5" s="7"/>
      <c r="G5" s="8"/>
      <c r="H5" s="9"/>
    </row>
    <row r="6" spans="1:8" s="1" customFormat="1" ht="25.5">
      <c r="A6" s="22" t="s">
        <v>116</v>
      </c>
      <c r="B6" s="123"/>
      <c r="C6" s="24"/>
      <c r="D6" s="124"/>
      <c r="E6" s="125">
        <v>2501219</v>
      </c>
      <c r="F6" s="125"/>
      <c r="G6" s="126"/>
      <c r="H6" s="127"/>
    </row>
    <row r="7" spans="1:8" s="1" customFormat="1" ht="51">
      <c r="A7" s="22" t="s">
        <v>120</v>
      </c>
      <c r="B7" s="123"/>
      <c r="C7" s="24"/>
      <c r="D7" s="124"/>
      <c r="E7" s="125">
        <v>90000</v>
      </c>
      <c r="F7" s="125"/>
      <c r="G7" s="126"/>
      <c r="H7" s="127"/>
    </row>
    <row r="8" spans="1:8" s="1" customFormat="1" ht="38.25">
      <c r="A8" s="22" t="s">
        <v>128</v>
      </c>
      <c r="B8" s="123"/>
      <c r="C8" s="24"/>
      <c r="D8" s="124"/>
      <c r="E8" s="125">
        <v>89250</v>
      </c>
      <c r="F8" s="125"/>
      <c r="G8" s="126"/>
      <c r="H8" s="127"/>
    </row>
    <row r="9" spans="1:8" s="1" customFormat="1" ht="38.25">
      <c r="A9" s="22" t="s">
        <v>114</v>
      </c>
      <c r="B9" s="23"/>
      <c r="C9" s="24"/>
      <c r="D9" s="24"/>
      <c r="E9" s="24">
        <v>6100000</v>
      </c>
      <c r="F9" s="24"/>
      <c r="G9" s="25"/>
      <c r="H9" s="26"/>
    </row>
    <row r="10" spans="1:8" s="1" customFormat="1" ht="25.5">
      <c r="A10" s="22" t="s">
        <v>113</v>
      </c>
      <c r="B10" s="23"/>
      <c r="C10" s="24"/>
      <c r="D10" s="24"/>
      <c r="E10" s="24">
        <v>6100000</v>
      </c>
      <c r="F10" s="24"/>
      <c r="G10" s="25"/>
      <c r="H10" s="26"/>
    </row>
    <row r="11" spans="1:8" s="1" customFormat="1" ht="12.75">
      <c r="A11" s="22" t="s">
        <v>117</v>
      </c>
      <c r="B11" s="23"/>
      <c r="C11" s="24">
        <v>200</v>
      </c>
      <c r="D11" s="24"/>
      <c r="E11" s="24"/>
      <c r="F11" s="24"/>
      <c r="G11" s="25"/>
      <c r="H11" s="26"/>
    </row>
    <row r="12" spans="1:8" s="1" customFormat="1" ht="25.5">
      <c r="A12" s="22" t="s">
        <v>118</v>
      </c>
      <c r="B12" s="23"/>
      <c r="C12" s="24">
        <v>20</v>
      </c>
      <c r="D12" s="24"/>
      <c r="E12" s="24"/>
      <c r="F12" s="24"/>
      <c r="G12" s="25"/>
      <c r="H12" s="26"/>
    </row>
    <row r="13" spans="1:8" s="1" customFormat="1" ht="25.5">
      <c r="A13" s="22" t="s">
        <v>119</v>
      </c>
      <c r="B13" s="23"/>
      <c r="C13" s="24">
        <v>180</v>
      </c>
      <c r="D13" s="24"/>
      <c r="E13" s="24"/>
      <c r="F13" s="24"/>
      <c r="G13" s="25"/>
      <c r="H13" s="26"/>
    </row>
    <row r="14" spans="1:8" s="1" customFormat="1" ht="12.75">
      <c r="A14" s="22">
        <v>652</v>
      </c>
      <c r="B14" s="23"/>
      <c r="C14" s="24"/>
      <c r="D14" s="24">
        <v>66810</v>
      </c>
      <c r="E14" s="24"/>
      <c r="F14" s="24"/>
      <c r="G14" s="25"/>
      <c r="H14" s="26"/>
    </row>
    <row r="15" spans="1:8" s="1" customFormat="1" ht="38.25">
      <c r="A15" s="22" t="s">
        <v>121</v>
      </c>
      <c r="B15" s="23"/>
      <c r="C15" s="24"/>
      <c r="D15" s="24">
        <v>66810</v>
      </c>
      <c r="E15" s="24"/>
      <c r="F15" s="24"/>
      <c r="G15" s="25"/>
      <c r="H15" s="26"/>
    </row>
    <row r="16" spans="1:8" s="1" customFormat="1" ht="25.5">
      <c r="A16" s="22" t="s">
        <v>122</v>
      </c>
      <c r="B16" s="23"/>
      <c r="C16" s="24"/>
      <c r="D16" s="24"/>
      <c r="E16" s="24">
        <v>6058</v>
      </c>
      <c r="F16" s="24"/>
      <c r="G16" s="25"/>
      <c r="H16" s="26"/>
    </row>
    <row r="17" spans="1:8" s="1" customFormat="1" ht="12.75">
      <c r="A17" s="22">
        <v>663</v>
      </c>
      <c r="B17" s="23"/>
      <c r="C17" s="24"/>
      <c r="D17" s="24"/>
      <c r="E17" s="24"/>
      <c r="F17" s="24"/>
      <c r="G17" s="25"/>
      <c r="H17" s="26"/>
    </row>
    <row r="18" spans="1:8" s="1" customFormat="1" ht="12.75">
      <c r="A18" s="22">
        <v>671</v>
      </c>
      <c r="B18" s="23">
        <v>1161311</v>
      </c>
      <c r="C18" s="24"/>
      <c r="D18" s="24"/>
      <c r="E18" s="24"/>
      <c r="F18" s="24"/>
      <c r="G18" s="25"/>
      <c r="H18" s="26"/>
    </row>
    <row r="19" spans="1:8" s="1" customFormat="1" ht="12.75">
      <c r="A19" s="22" t="s">
        <v>112</v>
      </c>
      <c r="B19" s="23">
        <v>1060164</v>
      </c>
      <c r="C19" s="24"/>
      <c r="D19" s="24"/>
      <c r="E19" s="24"/>
      <c r="F19" s="24"/>
      <c r="G19" s="25"/>
      <c r="H19" s="26"/>
    </row>
    <row r="20" spans="1:8" s="1" customFormat="1" ht="12.75">
      <c r="A20" s="22" t="s">
        <v>123</v>
      </c>
      <c r="B20" s="23">
        <v>960164</v>
      </c>
      <c r="C20" s="24"/>
      <c r="D20" s="24"/>
      <c r="E20" s="24"/>
      <c r="F20" s="24"/>
      <c r="G20" s="25"/>
      <c r="H20" s="26"/>
    </row>
    <row r="21" spans="1:8" s="1" customFormat="1" ht="25.5">
      <c r="A21" s="22" t="s">
        <v>124</v>
      </c>
      <c r="B21" s="23">
        <v>101147</v>
      </c>
      <c r="C21" s="24"/>
      <c r="D21" s="24"/>
      <c r="E21" s="24"/>
      <c r="F21" s="24"/>
      <c r="G21" s="25"/>
      <c r="H21" s="26"/>
    </row>
    <row r="22" spans="1:8" s="1" customFormat="1" ht="12.75">
      <c r="A22" s="22" t="s">
        <v>111</v>
      </c>
      <c r="B22" s="23">
        <v>100000</v>
      </c>
      <c r="C22" s="24"/>
      <c r="D22" s="24"/>
      <c r="E22" s="24"/>
      <c r="F22" s="24"/>
      <c r="G22" s="25"/>
      <c r="H22" s="26"/>
    </row>
    <row r="23" spans="1:8" s="1" customFormat="1" ht="12.75">
      <c r="A23" s="22">
        <v>922</v>
      </c>
      <c r="B23" s="23"/>
      <c r="C23" s="24"/>
      <c r="D23" s="24"/>
      <c r="E23" s="24"/>
      <c r="F23" s="24"/>
      <c r="G23" s="25"/>
      <c r="H23" s="26"/>
    </row>
    <row r="24" spans="1:8" s="1" customFormat="1" ht="13.5" thickBot="1">
      <c r="A24" s="28"/>
      <c r="B24" s="29"/>
      <c r="C24" s="30"/>
      <c r="D24" s="30"/>
      <c r="E24" s="30"/>
      <c r="F24" s="30"/>
      <c r="G24" s="31"/>
      <c r="H24" s="32"/>
    </row>
    <row r="25" spans="1:8" s="1" customFormat="1" ht="30" customHeight="1" thickBot="1">
      <c r="A25" s="33" t="s">
        <v>18</v>
      </c>
      <c r="B25" s="34">
        <v>1161311</v>
      </c>
      <c r="C25" s="35">
        <v>200</v>
      </c>
      <c r="D25" s="36">
        <v>66810</v>
      </c>
      <c r="E25" s="35">
        <v>8786527</v>
      </c>
      <c r="F25" s="36"/>
      <c r="G25" s="35">
        <v>0</v>
      </c>
      <c r="H25" s="37">
        <v>0</v>
      </c>
    </row>
    <row r="26" spans="1:8" s="1" customFormat="1" ht="28.5" customHeight="1" thickBot="1">
      <c r="A26" s="33" t="s">
        <v>48</v>
      </c>
      <c r="B26" s="153">
        <f>B25+C25+D25+E25+F25+G25+H25</f>
        <v>10014848</v>
      </c>
      <c r="C26" s="154"/>
      <c r="D26" s="154"/>
      <c r="E26" s="154"/>
      <c r="F26" s="154"/>
      <c r="G26" s="154"/>
      <c r="H26" s="155"/>
    </row>
    <row r="27" spans="1:8" ht="13.5" thickBot="1">
      <c r="A27" s="14"/>
      <c r="B27" s="14"/>
      <c r="C27" s="14"/>
      <c r="D27" s="15"/>
      <c r="E27" s="38"/>
      <c r="H27" s="18"/>
    </row>
    <row r="28" spans="1:8" ht="24" customHeight="1" thickBot="1">
      <c r="A28" s="95" t="s">
        <v>9</v>
      </c>
      <c r="B28" s="156" t="s">
        <v>49</v>
      </c>
      <c r="C28" s="157"/>
      <c r="D28" s="157"/>
      <c r="E28" s="157"/>
      <c r="F28" s="157"/>
      <c r="G28" s="157"/>
      <c r="H28" s="158"/>
    </row>
    <row r="29" spans="1:8" ht="90" thickBot="1">
      <c r="A29" s="96" t="s">
        <v>10</v>
      </c>
      <c r="B29" s="19" t="s">
        <v>11</v>
      </c>
      <c r="C29" s="20" t="s">
        <v>12</v>
      </c>
      <c r="D29" s="20" t="s">
        <v>13</v>
      </c>
      <c r="E29" s="20" t="s">
        <v>14</v>
      </c>
      <c r="F29" s="20" t="s">
        <v>15</v>
      </c>
      <c r="G29" s="20" t="s">
        <v>45</v>
      </c>
      <c r="H29" s="21" t="s">
        <v>17</v>
      </c>
    </row>
    <row r="30" spans="1:8" ht="12.75">
      <c r="A30" s="3">
        <v>63</v>
      </c>
      <c r="B30" s="4"/>
      <c r="C30" s="5"/>
      <c r="D30" s="6"/>
      <c r="E30" s="7">
        <v>2591219</v>
      </c>
      <c r="F30" s="7"/>
      <c r="G30" s="8"/>
      <c r="H30" s="9"/>
    </row>
    <row r="31" spans="1:8" ht="12.75">
      <c r="A31" s="22">
        <v>63</v>
      </c>
      <c r="B31" s="123"/>
      <c r="C31" s="24"/>
      <c r="D31" s="124"/>
      <c r="E31" s="125">
        <v>6100000</v>
      </c>
      <c r="F31" s="125"/>
      <c r="G31" s="126"/>
      <c r="H31" s="127"/>
    </row>
    <row r="32" spans="1:8" ht="12.75">
      <c r="A32" s="22">
        <v>63</v>
      </c>
      <c r="B32" s="123"/>
      <c r="C32" s="24"/>
      <c r="D32" s="124"/>
      <c r="E32" s="125">
        <v>89250</v>
      </c>
      <c r="F32" s="125"/>
      <c r="G32" s="126"/>
      <c r="H32" s="127"/>
    </row>
    <row r="33" spans="1:8" ht="12.75">
      <c r="A33" s="22">
        <v>64</v>
      </c>
      <c r="B33" s="23"/>
      <c r="C33" s="24">
        <v>200</v>
      </c>
      <c r="D33" s="24"/>
      <c r="E33" s="24"/>
      <c r="F33" s="24"/>
      <c r="G33" s="25"/>
      <c r="H33" s="26"/>
    </row>
    <row r="34" spans="1:8" ht="12.75">
      <c r="A34" s="22">
        <v>65</v>
      </c>
      <c r="B34" s="23"/>
      <c r="C34" s="24"/>
      <c r="D34" s="24">
        <v>66810</v>
      </c>
      <c r="E34" s="24">
        <v>6058</v>
      </c>
      <c r="F34" s="24"/>
      <c r="G34" s="25"/>
      <c r="H34" s="26"/>
    </row>
    <row r="35" spans="1:8" ht="12.75">
      <c r="A35" s="22">
        <v>66</v>
      </c>
      <c r="B35" s="23"/>
      <c r="C35" s="24"/>
      <c r="D35" s="24"/>
      <c r="E35" s="24"/>
      <c r="F35" s="24"/>
      <c r="G35" s="25"/>
      <c r="H35" s="26"/>
    </row>
    <row r="36" spans="1:8" ht="12.75">
      <c r="A36" s="22">
        <v>67</v>
      </c>
      <c r="B36" s="23">
        <v>1161311</v>
      </c>
      <c r="C36" s="24"/>
      <c r="D36" s="24"/>
      <c r="E36" s="24"/>
      <c r="F36" s="24"/>
      <c r="G36" s="25"/>
      <c r="H36" s="26"/>
    </row>
    <row r="37" spans="1:8" ht="12.75">
      <c r="A37" s="22">
        <v>92</v>
      </c>
      <c r="B37" s="23"/>
      <c r="C37" s="24"/>
      <c r="D37" s="24"/>
      <c r="E37" s="24"/>
      <c r="F37" s="24"/>
      <c r="G37" s="25"/>
      <c r="H37" s="26"/>
    </row>
    <row r="38" spans="1:8" ht="12.75">
      <c r="A38" s="22"/>
      <c r="B38" s="23"/>
      <c r="C38" s="24"/>
      <c r="D38" s="24"/>
      <c r="E38" s="24"/>
      <c r="F38" s="24"/>
      <c r="G38" s="25"/>
      <c r="H38" s="26"/>
    </row>
    <row r="39" spans="1:8" ht="13.5" thickBot="1">
      <c r="A39" s="27"/>
      <c r="B39" s="23"/>
      <c r="C39" s="24"/>
      <c r="D39" s="24"/>
      <c r="E39" s="24"/>
      <c r="F39" s="24"/>
      <c r="G39" s="25"/>
      <c r="H39" s="26"/>
    </row>
    <row r="40" spans="1:8" s="1" customFormat="1" ht="30" customHeight="1" thickBot="1">
      <c r="A40" s="33" t="s">
        <v>18</v>
      </c>
      <c r="B40" s="34">
        <v>1161311</v>
      </c>
      <c r="C40" s="35">
        <f>+C33</f>
        <v>200</v>
      </c>
      <c r="D40" s="36">
        <v>66810</v>
      </c>
      <c r="E40" s="35">
        <v>8786527</v>
      </c>
      <c r="F40" s="36"/>
      <c r="G40" s="35">
        <v>0</v>
      </c>
      <c r="H40" s="37">
        <v>0</v>
      </c>
    </row>
    <row r="41" spans="1:8" s="1" customFormat="1" ht="28.5" customHeight="1" thickBot="1">
      <c r="A41" s="33" t="s">
        <v>50</v>
      </c>
      <c r="B41" s="153">
        <v>10014848</v>
      </c>
      <c r="C41" s="154"/>
      <c r="D41" s="154"/>
      <c r="E41" s="154"/>
      <c r="F41" s="154"/>
      <c r="G41" s="154"/>
      <c r="H41" s="155"/>
    </row>
    <row r="42" spans="4:5" ht="13.5" thickBot="1">
      <c r="D42" s="40"/>
      <c r="E42" s="41"/>
    </row>
    <row r="43" spans="1:8" ht="26.25" thickBot="1">
      <c r="A43" s="95" t="s">
        <v>9</v>
      </c>
      <c r="B43" s="156" t="s">
        <v>55</v>
      </c>
      <c r="C43" s="157"/>
      <c r="D43" s="157"/>
      <c r="E43" s="157"/>
      <c r="F43" s="157"/>
      <c r="G43" s="157"/>
      <c r="H43" s="158"/>
    </row>
    <row r="44" spans="1:8" ht="90" thickBot="1">
      <c r="A44" s="96" t="s">
        <v>10</v>
      </c>
      <c r="B44" s="19" t="s">
        <v>11</v>
      </c>
      <c r="C44" s="20" t="s">
        <v>12</v>
      </c>
      <c r="D44" s="20" t="s">
        <v>13</v>
      </c>
      <c r="E44" s="20" t="s">
        <v>14</v>
      </c>
      <c r="F44" s="20" t="s">
        <v>15</v>
      </c>
      <c r="G44" s="20" t="s">
        <v>45</v>
      </c>
      <c r="H44" s="21" t="s">
        <v>17</v>
      </c>
    </row>
    <row r="45" spans="1:8" ht="12.75">
      <c r="A45" s="3">
        <v>63</v>
      </c>
      <c r="B45" s="4"/>
      <c r="C45" s="5"/>
      <c r="D45" s="6"/>
      <c r="E45" s="7">
        <v>2591219</v>
      </c>
      <c r="F45" s="7"/>
      <c r="G45" s="8"/>
      <c r="H45" s="9"/>
    </row>
    <row r="46" spans="1:8" ht="12.75">
      <c r="A46" s="22">
        <v>63</v>
      </c>
      <c r="B46" s="123"/>
      <c r="C46" s="24"/>
      <c r="D46" s="124"/>
      <c r="E46" s="125">
        <v>6100000</v>
      </c>
      <c r="F46" s="125"/>
      <c r="G46" s="126"/>
      <c r="H46" s="127"/>
    </row>
    <row r="47" spans="1:8" ht="12.75">
      <c r="A47" s="22">
        <v>63</v>
      </c>
      <c r="B47" s="123"/>
      <c r="C47" s="24"/>
      <c r="D47" s="124"/>
      <c r="E47" s="125">
        <v>89250</v>
      </c>
      <c r="F47" s="125"/>
      <c r="G47" s="126"/>
      <c r="H47" s="127"/>
    </row>
    <row r="48" spans="1:8" ht="12.75">
      <c r="A48" s="22">
        <v>64</v>
      </c>
      <c r="B48" s="23"/>
      <c r="C48" s="24">
        <v>200</v>
      </c>
      <c r="D48" s="24"/>
      <c r="E48" s="24"/>
      <c r="F48" s="24"/>
      <c r="G48" s="25"/>
      <c r="H48" s="26"/>
    </row>
    <row r="49" spans="1:8" ht="12.75">
      <c r="A49" s="22">
        <v>65</v>
      </c>
      <c r="B49" s="23"/>
      <c r="C49" s="24"/>
      <c r="D49" s="24">
        <v>66810</v>
      </c>
      <c r="E49" s="24">
        <v>6058</v>
      </c>
      <c r="F49" s="24"/>
      <c r="G49" s="25"/>
      <c r="H49" s="26"/>
    </row>
    <row r="50" spans="1:8" ht="12.75">
      <c r="A50" s="22">
        <v>66</v>
      </c>
      <c r="B50" s="23"/>
      <c r="C50" s="24"/>
      <c r="D50" s="24"/>
      <c r="E50" s="24"/>
      <c r="F50" s="24"/>
      <c r="G50" s="25"/>
      <c r="H50" s="26"/>
    </row>
    <row r="51" spans="1:8" ht="12.75">
      <c r="A51" s="22">
        <v>67</v>
      </c>
      <c r="B51" s="23">
        <v>1161311</v>
      </c>
      <c r="C51" s="24"/>
      <c r="D51" s="24"/>
      <c r="E51" s="24"/>
      <c r="F51" s="24"/>
      <c r="G51" s="25"/>
      <c r="H51" s="26"/>
    </row>
    <row r="52" spans="1:8" ht="13.5" customHeight="1">
      <c r="A52" s="22">
        <v>92</v>
      </c>
      <c r="B52" s="23"/>
      <c r="C52" s="24"/>
      <c r="D52" s="24"/>
      <c r="E52" s="24"/>
      <c r="F52" s="24"/>
      <c r="G52" s="25"/>
      <c r="H52" s="26"/>
    </row>
    <row r="53" spans="1:8" ht="13.5" customHeight="1">
      <c r="A53" s="22"/>
      <c r="B53" s="23"/>
      <c r="C53" s="24"/>
      <c r="D53" s="24"/>
      <c r="E53" s="24"/>
      <c r="F53" s="24"/>
      <c r="G53" s="25"/>
      <c r="H53" s="26"/>
    </row>
    <row r="54" spans="1:8" ht="13.5" customHeight="1" thickBot="1">
      <c r="A54" s="27"/>
      <c r="B54" s="23"/>
      <c r="C54" s="24"/>
      <c r="D54" s="24"/>
      <c r="E54" s="24"/>
      <c r="F54" s="24"/>
      <c r="G54" s="25"/>
      <c r="H54" s="26"/>
    </row>
    <row r="55" spans="1:8" s="1" customFormat="1" ht="30" customHeight="1" thickBot="1">
      <c r="A55" s="33" t="s">
        <v>18</v>
      </c>
      <c r="B55" s="34">
        <v>1161311</v>
      </c>
      <c r="C55" s="35">
        <f>+C48</f>
        <v>200</v>
      </c>
      <c r="D55" s="36">
        <v>66810</v>
      </c>
      <c r="E55" s="35">
        <v>8786527</v>
      </c>
      <c r="F55" s="36"/>
      <c r="G55" s="35">
        <v>0</v>
      </c>
      <c r="H55" s="37">
        <v>0</v>
      </c>
    </row>
    <row r="56" spans="1:8" s="1" customFormat="1" ht="28.5" customHeight="1" thickBot="1">
      <c r="A56" s="33" t="s">
        <v>58</v>
      </c>
      <c r="B56" s="153">
        <f>B55+C55+D55+E55+F55+G55+H55</f>
        <v>10014848</v>
      </c>
      <c r="C56" s="154"/>
      <c r="D56" s="154"/>
      <c r="E56" s="154"/>
      <c r="F56" s="154"/>
      <c r="G56" s="154"/>
      <c r="H56" s="155"/>
    </row>
    <row r="57" spans="3:5" ht="13.5" customHeight="1">
      <c r="C57" s="42"/>
      <c r="D57" s="40"/>
      <c r="E57" s="43"/>
    </row>
    <row r="58" spans="3:5" ht="13.5" customHeight="1">
      <c r="C58" s="42"/>
      <c r="D58" s="44"/>
      <c r="E58" s="45"/>
    </row>
    <row r="59" spans="4:5" ht="13.5" customHeight="1">
      <c r="D59" s="46"/>
      <c r="E59" s="47"/>
    </row>
    <row r="60" spans="4:5" ht="13.5" customHeight="1">
      <c r="D60" s="48"/>
      <c r="E60" s="49"/>
    </row>
    <row r="61" spans="4:5" ht="13.5" customHeight="1">
      <c r="D61" s="40"/>
      <c r="E61" s="41"/>
    </row>
    <row r="62" spans="3:5" ht="28.5" customHeight="1">
      <c r="C62" s="42"/>
      <c r="D62" s="40"/>
      <c r="E62" s="50"/>
    </row>
    <row r="63" spans="3:5" ht="13.5" customHeight="1">
      <c r="C63" s="42"/>
      <c r="D63" s="40"/>
      <c r="E63" s="45"/>
    </row>
    <row r="64" spans="4:5" ht="13.5" customHeight="1">
      <c r="D64" s="40"/>
      <c r="E64" s="41"/>
    </row>
    <row r="65" spans="4:5" ht="13.5" customHeight="1">
      <c r="D65" s="40"/>
      <c r="E65" s="49"/>
    </row>
    <row r="66" spans="4:5" ht="13.5" customHeight="1">
      <c r="D66" s="40"/>
      <c r="E66" s="41"/>
    </row>
    <row r="67" spans="4:5" ht="22.5" customHeight="1">
      <c r="D67" s="40"/>
      <c r="E67" s="51"/>
    </row>
    <row r="68" spans="4:5" ht="13.5" customHeight="1">
      <c r="D68" s="46"/>
      <c r="E68" s="47"/>
    </row>
    <row r="69" spans="2:5" ht="13.5" customHeight="1">
      <c r="B69" s="42"/>
      <c r="D69" s="46"/>
      <c r="E69" s="52"/>
    </row>
    <row r="70" spans="3:5" ht="13.5" customHeight="1">
      <c r="C70" s="42"/>
      <c r="D70" s="46"/>
      <c r="E70" s="53"/>
    </row>
    <row r="71" spans="3:5" ht="13.5" customHeight="1">
      <c r="C71" s="42"/>
      <c r="D71" s="48"/>
      <c r="E71" s="45"/>
    </row>
    <row r="72" spans="4:5" ht="13.5" customHeight="1">
      <c r="D72" s="40"/>
      <c r="E72" s="41"/>
    </row>
    <row r="73" spans="2:5" ht="13.5" customHeight="1">
      <c r="B73" s="42"/>
      <c r="D73" s="40"/>
      <c r="E73" s="43"/>
    </row>
    <row r="74" spans="3:5" ht="13.5" customHeight="1">
      <c r="C74" s="42"/>
      <c r="D74" s="40"/>
      <c r="E74" s="52"/>
    </row>
    <row r="75" spans="3:5" ht="13.5" customHeight="1">
      <c r="C75" s="42"/>
      <c r="D75" s="48"/>
      <c r="E75" s="45"/>
    </row>
    <row r="76" spans="4:5" ht="13.5" customHeight="1">
      <c r="D76" s="46"/>
      <c r="E76" s="41"/>
    </row>
    <row r="77" spans="3:5" ht="13.5" customHeight="1">
      <c r="C77" s="42"/>
      <c r="D77" s="46"/>
      <c r="E77" s="52"/>
    </row>
    <row r="78" spans="4:5" ht="22.5" customHeight="1">
      <c r="D78" s="48"/>
      <c r="E78" s="51"/>
    </row>
    <row r="79" spans="4:5" ht="13.5" customHeight="1">
      <c r="D79" s="40"/>
      <c r="E79" s="41"/>
    </row>
    <row r="80" spans="4:5" ht="13.5" customHeight="1">
      <c r="D80" s="48"/>
      <c r="E80" s="45"/>
    </row>
    <row r="81" spans="4:5" ht="13.5" customHeight="1">
      <c r="D81" s="40"/>
      <c r="E81" s="41"/>
    </row>
    <row r="82" spans="4:5" ht="13.5" customHeight="1">
      <c r="D82" s="40"/>
      <c r="E82" s="41"/>
    </row>
    <row r="83" spans="1:5" ht="13.5" customHeight="1">
      <c r="A83" s="42"/>
      <c r="D83" s="54"/>
      <c r="E83" s="52"/>
    </row>
    <row r="84" spans="2:5" ht="13.5" customHeight="1">
      <c r="B84" s="42"/>
      <c r="C84" s="42"/>
      <c r="D84" s="55"/>
      <c r="E84" s="52"/>
    </row>
    <row r="85" spans="2:5" ht="13.5" customHeight="1">
      <c r="B85" s="42"/>
      <c r="C85" s="42"/>
      <c r="D85" s="55"/>
      <c r="E85" s="43"/>
    </row>
    <row r="86" spans="2:5" ht="13.5" customHeight="1">
      <c r="B86" s="42"/>
      <c r="C86" s="42"/>
      <c r="D86" s="48"/>
      <c r="E86" s="49"/>
    </row>
    <row r="87" spans="4:5" ht="12.75">
      <c r="D87" s="40"/>
      <c r="E87" s="41"/>
    </row>
    <row r="88" spans="2:5" ht="12.75">
      <c r="B88" s="42"/>
      <c r="D88" s="40"/>
      <c r="E88" s="52"/>
    </row>
    <row r="89" spans="3:5" ht="12.75">
      <c r="C89" s="42"/>
      <c r="D89" s="40"/>
      <c r="E89" s="43"/>
    </row>
    <row r="90" spans="3:5" ht="12.75">
      <c r="C90" s="42"/>
      <c r="D90" s="48"/>
      <c r="E90" s="45"/>
    </row>
    <row r="91" spans="4:5" ht="12.75">
      <c r="D91" s="40"/>
      <c r="E91" s="41"/>
    </row>
    <row r="92" spans="4:5" ht="12.75">
      <c r="D92" s="40"/>
      <c r="E92" s="41"/>
    </row>
    <row r="93" spans="4:5" ht="12.75">
      <c r="D93" s="56"/>
      <c r="E93" s="57"/>
    </row>
    <row r="94" spans="4:5" ht="12.75">
      <c r="D94" s="40"/>
      <c r="E94" s="41"/>
    </row>
    <row r="95" spans="4:5" ht="12.75">
      <c r="D95" s="40"/>
      <c r="E95" s="41"/>
    </row>
    <row r="96" spans="4:5" ht="12.75">
      <c r="D96" s="40"/>
      <c r="E96" s="41"/>
    </row>
    <row r="97" spans="4:5" ht="12.75">
      <c r="D97" s="48"/>
      <c r="E97" s="45"/>
    </row>
    <row r="98" spans="4:5" ht="12.75">
      <c r="D98" s="40"/>
      <c r="E98" s="41"/>
    </row>
    <row r="99" spans="4:5" ht="12.75">
      <c r="D99" s="48"/>
      <c r="E99" s="45"/>
    </row>
    <row r="100" spans="4:5" ht="12.75">
      <c r="D100" s="40"/>
      <c r="E100" s="41"/>
    </row>
    <row r="101" spans="4:5" ht="12.75">
      <c r="D101" s="40"/>
      <c r="E101" s="41"/>
    </row>
    <row r="102" spans="4:5" ht="12.75">
      <c r="D102" s="40"/>
      <c r="E102" s="41"/>
    </row>
    <row r="103" spans="4:5" ht="12.75">
      <c r="D103" s="40"/>
      <c r="E103" s="41"/>
    </row>
    <row r="104" spans="1:5" ht="28.5" customHeight="1">
      <c r="A104" s="58"/>
      <c r="B104" s="58"/>
      <c r="C104" s="58"/>
      <c r="D104" s="59"/>
      <c r="E104" s="60"/>
    </row>
    <row r="105" spans="3:5" ht="12.75">
      <c r="C105" s="42"/>
      <c r="D105" s="40"/>
      <c r="E105" s="43"/>
    </row>
    <row r="106" spans="4:5" ht="12.75">
      <c r="D106" s="61"/>
      <c r="E106" s="62"/>
    </row>
    <row r="107" spans="4:5" ht="12.75">
      <c r="D107" s="40"/>
      <c r="E107" s="41"/>
    </row>
    <row r="108" spans="4:5" ht="12.75">
      <c r="D108" s="56"/>
      <c r="E108" s="57"/>
    </row>
    <row r="109" spans="4:5" ht="12.75">
      <c r="D109" s="56"/>
      <c r="E109" s="57"/>
    </row>
    <row r="110" spans="4:5" ht="12.75">
      <c r="D110" s="40"/>
      <c r="E110" s="41"/>
    </row>
    <row r="111" spans="4:5" ht="12.75">
      <c r="D111" s="48"/>
      <c r="E111" s="45"/>
    </row>
    <row r="112" spans="4:5" ht="12.75">
      <c r="D112" s="40"/>
      <c r="E112" s="41"/>
    </row>
    <row r="113" spans="4:5" ht="12.75">
      <c r="D113" s="40"/>
      <c r="E113" s="41"/>
    </row>
    <row r="114" spans="4:5" ht="12.75">
      <c r="D114" s="48"/>
      <c r="E114" s="45"/>
    </row>
    <row r="115" spans="4:5" ht="12.75">
      <c r="D115" s="40"/>
      <c r="E115" s="41"/>
    </row>
    <row r="116" spans="4:5" ht="12.75">
      <c r="D116" s="56"/>
      <c r="E116" s="57"/>
    </row>
    <row r="117" spans="4:5" ht="12.75">
      <c r="D117" s="48"/>
      <c r="E117" s="62"/>
    </row>
    <row r="118" spans="4:5" ht="12.75">
      <c r="D118" s="46"/>
      <c r="E118" s="57"/>
    </row>
    <row r="119" spans="4:5" ht="12.75">
      <c r="D119" s="48"/>
      <c r="E119" s="45"/>
    </row>
    <row r="120" spans="4:5" ht="12.75">
      <c r="D120" s="40"/>
      <c r="E120" s="41"/>
    </row>
    <row r="121" spans="3:5" ht="12.75">
      <c r="C121" s="42"/>
      <c r="D121" s="40"/>
      <c r="E121" s="43"/>
    </row>
    <row r="122" spans="4:5" ht="12.75">
      <c r="D122" s="46"/>
      <c r="E122" s="45"/>
    </row>
    <row r="123" spans="4:5" ht="12.75">
      <c r="D123" s="46"/>
      <c r="E123" s="57"/>
    </row>
    <row r="124" spans="3:5" ht="12.75">
      <c r="C124" s="42"/>
      <c r="D124" s="46"/>
      <c r="E124" s="63"/>
    </row>
    <row r="125" spans="3:5" ht="12.75">
      <c r="C125" s="42"/>
      <c r="D125" s="48"/>
      <c r="E125" s="49"/>
    </row>
    <row r="126" spans="4:5" ht="12.75">
      <c r="D126" s="40"/>
      <c r="E126" s="41"/>
    </row>
    <row r="127" spans="4:5" ht="12.75">
      <c r="D127" s="61"/>
      <c r="E127" s="64"/>
    </row>
    <row r="128" spans="4:5" ht="11.25" customHeight="1">
      <c r="D128" s="56"/>
      <c r="E128" s="57"/>
    </row>
    <row r="129" spans="2:5" ht="24" customHeight="1">
      <c r="B129" s="42"/>
      <c r="D129" s="56"/>
      <c r="E129" s="65"/>
    </row>
    <row r="130" spans="3:5" ht="15" customHeight="1">
      <c r="C130" s="42"/>
      <c r="D130" s="56"/>
      <c r="E130" s="65"/>
    </row>
    <row r="131" spans="4:5" ht="11.25" customHeight="1">
      <c r="D131" s="61"/>
      <c r="E131" s="62"/>
    </row>
    <row r="132" spans="4:5" ht="12.75">
      <c r="D132" s="56"/>
      <c r="E132" s="57"/>
    </row>
    <row r="133" spans="2:5" ht="13.5" customHeight="1">
      <c r="B133" s="42"/>
      <c r="D133" s="56"/>
      <c r="E133" s="66"/>
    </row>
    <row r="134" spans="3:5" ht="12.75" customHeight="1">
      <c r="C134" s="42"/>
      <c r="D134" s="56"/>
      <c r="E134" s="43"/>
    </row>
    <row r="135" spans="3:5" ht="12.75" customHeight="1">
      <c r="C135" s="42"/>
      <c r="D135" s="48"/>
      <c r="E135" s="49"/>
    </row>
    <row r="136" spans="4:5" ht="12.75">
      <c r="D136" s="40"/>
      <c r="E136" s="41"/>
    </row>
    <row r="137" spans="3:5" ht="12.75">
      <c r="C137" s="42"/>
      <c r="D137" s="40"/>
      <c r="E137" s="63"/>
    </row>
    <row r="138" spans="4:5" ht="12.75">
      <c r="D138" s="61"/>
      <c r="E138" s="62"/>
    </row>
    <row r="139" spans="4:5" ht="12.75">
      <c r="D139" s="56"/>
      <c r="E139" s="57"/>
    </row>
    <row r="140" spans="4:5" ht="12.75">
      <c r="D140" s="40"/>
      <c r="E140" s="41"/>
    </row>
    <row r="141" spans="1:5" ht="19.5" customHeight="1">
      <c r="A141" s="67"/>
      <c r="B141" s="14"/>
      <c r="C141" s="14"/>
      <c r="D141" s="14"/>
      <c r="E141" s="52"/>
    </row>
    <row r="142" spans="1:5" ht="15" customHeight="1">
      <c r="A142" s="42"/>
      <c r="D142" s="54"/>
      <c r="E142" s="52"/>
    </row>
    <row r="143" spans="1:5" ht="12.75">
      <c r="A143" s="42"/>
      <c r="B143" s="42"/>
      <c r="D143" s="54"/>
      <c r="E143" s="43"/>
    </row>
    <row r="144" spans="3:5" ht="12.75">
      <c r="C144" s="42"/>
      <c r="D144" s="40"/>
      <c r="E144" s="52"/>
    </row>
    <row r="145" spans="4:5" ht="12.75">
      <c r="D145" s="44"/>
      <c r="E145" s="45"/>
    </row>
    <row r="146" spans="2:5" ht="12.75">
      <c r="B146" s="42"/>
      <c r="D146" s="40"/>
      <c r="E146" s="43"/>
    </row>
    <row r="147" spans="3:5" ht="12.75">
      <c r="C147" s="42"/>
      <c r="D147" s="40"/>
      <c r="E147" s="43"/>
    </row>
    <row r="148" spans="4:5" ht="12.75">
      <c r="D148" s="48"/>
      <c r="E148" s="49"/>
    </row>
    <row r="149" spans="3:5" ht="22.5" customHeight="1">
      <c r="C149" s="42"/>
      <c r="D149" s="40"/>
      <c r="E149" s="50"/>
    </row>
    <row r="150" spans="4:5" ht="12.75">
      <c r="D150" s="40"/>
      <c r="E150" s="49"/>
    </row>
    <row r="151" spans="2:5" ht="12.75">
      <c r="B151" s="42"/>
      <c r="D151" s="46"/>
      <c r="E151" s="52"/>
    </row>
    <row r="152" spans="3:5" ht="12.75">
      <c r="C152" s="42"/>
      <c r="D152" s="46"/>
      <c r="E152" s="53"/>
    </row>
    <row r="153" spans="4:5" ht="12.75">
      <c r="D153" s="48"/>
      <c r="E153" s="45"/>
    </row>
    <row r="154" spans="1:5" ht="13.5" customHeight="1">
      <c r="A154" s="42"/>
      <c r="D154" s="54"/>
      <c r="E154" s="52"/>
    </row>
    <row r="155" spans="2:5" ht="13.5" customHeight="1">
      <c r="B155" s="42"/>
      <c r="D155" s="40"/>
      <c r="E155" s="52"/>
    </row>
    <row r="156" spans="3:5" ht="13.5" customHeight="1">
      <c r="C156" s="42"/>
      <c r="D156" s="40"/>
      <c r="E156" s="43"/>
    </row>
    <row r="157" spans="3:5" ht="12.75">
      <c r="C157" s="42"/>
      <c r="D157" s="48"/>
      <c r="E157" s="45"/>
    </row>
    <row r="158" spans="3:5" ht="12.75">
      <c r="C158" s="42"/>
      <c r="D158" s="40"/>
      <c r="E158" s="43"/>
    </row>
    <row r="159" spans="4:5" ht="12.75">
      <c r="D159" s="61"/>
      <c r="E159" s="62"/>
    </row>
    <row r="160" spans="3:5" ht="12.75">
      <c r="C160" s="42"/>
      <c r="D160" s="46"/>
      <c r="E160" s="63"/>
    </row>
    <row r="161" spans="3:5" ht="12.75">
      <c r="C161" s="42"/>
      <c r="D161" s="48"/>
      <c r="E161" s="49"/>
    </row>
    <row r="162" spans="4:5" ht="12.75">
      <c r="D162" s="61"/>
      <c r="E162" s="68"/>
    </row>
    <row r="163" spans="2:5" ht="12.75">
      <c r="B163" s="42"/>
      <c r="D163" s="56"/>
      <c r="E163" s="66"/>
    </row>
    <row r="164" spans="3:5" ht="12.75">
      <c r="C164" s="42"/>
      <c r="D164" s="56"/>
      <c r="E164" s="43"/>
    </row>
    <row r="165" spans="3:5" ht="12.75">
      <c r="C165" s="42"/>
      <c r="D165" s="48"/>
      <c r="E165" s="49"/>
    </row>
    <row r="166" spans="3:5" ht="12.75">
      <c r="C166" s="42"/>
      <c r="D166" s="48"/>
      <c r="E166" s="49"/>
    </row>
    <row r="167" spans="4:5" ht="12.75">
      <c r="D167" s="40"/>
      <c r="E167" s="41"/>
    </row>
    <row r="168" spans="1:5" s="69" customFormat="1" ht="18" customHeight="1">
      <c r="A168" s="159"/>
      <c r="B168" s="160"/>
      <c r="C168" s="160"/>
      <c r="D168" s="160"/>
      <c r="E168" s="160"/>
    </row>
    <row r="169" spans="1:5" ht="28.5" customHeight="1">
      <c r="A169" s="58"/>
      <c r="B169" s="58"/>
      <c r="C169" s="58"/>
      <c r="D169" s="59"/>
      <c r="E169" s="60"/>
    </row>
    <row r="171" spans="1:5" ht="15.75">
      <c r="A171" s="71"/>
      <c r="B171" s="42"/>
      <c r="C171" s="42"/>
      <c r="D171" s="72"/>
      <c r="E171" s="13"/>
    </row>
    <row r="172" spans="1:5" ht="12.75">
      <c r="A172" s="42"/>
      <c r="B172" s="42"/>
      <c r="C172" s="42"/>
      <c r="D172" s="72"/>
      <c r="E172" s="13"/>
    </row>
    <row r="173" spans="1:5" ht="17.25" customHeight="1">
      <c r="A173" s="42"/>
      <c r="B173" s="42"/>
      <c r="C173" s="42"/>
      <c r="D173" s="72"/>
      <c r="E173" s="13"/>
    </row>
    <row r="174" spans="1:5" ht="13.5" customHeight="1">
      <c r="A174" s="42"/>
      <c r="B174" s="42"/>
      <c r="C174" s="42"/>
      <c r="D174" s="72"/>
      <c r="E174" s="13"/>
    </row>
    <row r="175" spans="1:5" ht="12.75">
      <c r="A175" s="42"/>
      <c r="B175" s="42"/>
      <c r="C175" s="42"/>
      <c r="D175" s="72"/>
      <c r="E175" s="13"/>
    </row>
    <row r="176" spans="1:3" ht="12.75">
      <c r="A176" s="42"/>
      <c r="B176" s="42"/>
      <c r="C176" s="42"/>
    </row>
    <row r="177" spans="1:5" ht="12.75">
      <c r="A177" s="42"/>
      <c r="B177" s="42"/>
      <c r="C177" s="42"/>
      <c r="D177" s="72"/>
      <c r="E177" s="13"/>
    </row>
    <row r="178" spans="1:5" ht="12.75">
      <c r="A178" s="42"/>
      <c r="B178" s="42"/>
      <c r="C178" s="42"/>
      <c r="D178" s="72"/>
      <c r="E178" s="73"/>
    </row>
    <row r="179" spans="1:5" ht="12.75">
      <c r="A179" s="42"/>
      <c r="B179" s="42"/>
      <c r="C179" s="42"/>
      <c r="D179" s="72"/>
      <c r="E179" s="13"/>
    </row>
    <row r="180" spans="1:5" ht="22.5" customHeight="1">
      <c r="A180" s="42"/>
      <c r="B180" s="42"/>
      <c r="C180" s="42"/>
      <c r="D180" s="72"/>
      <c r="E180" s="50"/>
    </row>
    <row r="181" spans="4:5" ht="22.5" customHeight="1">
      <c r="D181" s="48"/>
      <c r="E181" s="51"/>
    </row>
  </sheetData>
  <sheetProtection/>
  <mergeCells count="8">
    <mergeCell ref="A1:H1"/>
    <mergeCell ref="B26:H26"/>
    <mergeCell ref="B28:H28"/>
    <mergeCell ref="B41:H41"/>
    <mergeCell ref="B43:H43"/>
    <mergeCell ref="A168:E168"/>
    <mergeCell ref="B3:H3"/>
    <mergeCell ref="B56:H5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6" max="8" man="1"/>
    <brk id="102" max="9" man="1"/>
    <brk id="16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3"/>
  <sheetViews>
    <sheetView zoomScalePageLayoutView="0" workbookViewId="0" topLeftCell="A1">
      <selection activeCell="H7" sqref="H7"/>
    </sheetView>
  </sheetViews>
  <sheetFormatPr defaultColWidth="11.421875" defaultRowHeight="12.75"/>
  <cols>
    <col min="1" max="1" width="11.421875" style="88" bestFit="1" customWidth="1"/>
    <col min="2" max="2" width="34.421875" style="91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1.28125" style="2" customWidth="1"/>
    <col min="7" max="7" width="11.7109375" style="2" customWidth="1"/>
    <col min="8" max="8" width="10.28125" style="2" bestFit="1" customWidth="1"/>
    <col min="9" max="9" width="9.42187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61" t="s">
        <v>107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s="13" customFormat="1" ht="90">
      <c r="A2" s="11" t="s">
        <v>19</v>
      </c>
      <c r="B2" s="11" t="s">
        <v>20</v>
      </c>
      <c r="C2" s="12" t="s">
        <v>56</v>
      </c>
      <c r="D2" s="92" t="s">
        <v>11</v>
      </c>
      <c r="E2" s="92" t="s">
        <v>12</v>
      </c>
      <c r="F2" s="92" t="s">
        <v>13</v>
      </c>
      <c r="G2" s="92" t="s">
        <v>105</v>
      </c>
      <c r="H2" s="92" t="s">
        <v>131</v>
      </c>
      <c r="I2" s="92" t="s">
        <v>16</v>
      </c>
      <c r="J2" s="92" t="s">
        <v>17</v>
      </c>
      <c r="K2" s="12" t="s">
        <v>51</v>
      </c>
      <c r="L2" s="12" t="s">
        <v>57</v>
      </c>
    </row>
    <row r="3" spans="1:12" ht="12.75">
      <c r="A3" s="87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87" t="s">
        <v>68</v>
      </c>
      <c r="B4" s="89" t="s">
        <v>69</v>
      </c>
    </row>
    <row r="5" spans="1:13" ht="12.75">
      <c r="A5" s="87"/>
      <c r="B5" s="16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3" s="13" customFormat="1" ht="12.75">
      <c r="A6" s="87"/>
      <c r="B6" s="90" t="s">
        <v>63</v>
      </c>
      <c r="C6" s="112">
        <v>10014848</v>
      </c>
      <c r="D6" s="112">
        <v>1161311</v>
      </c>
      <c r="E6" s="112">
        <v>200</v>
      </c>
      <c r="F6" s="112">
        <v>66810</v>
      </c>
      <c r="G6" s="112">
        <v>8786527</v>
      </c>
      <c r="H6" s="112"/>
      <c r="I6" s="112"/>
      <c r="J6" s="112"/>
      <c r="K6" s="112">
        <v>10014848</v>
      </c>
      <c r="L6" s="112">
        <v>1014848</v>
      </c>
      <c r="M6" s="112"/>
    </row>
    <row r="7" spans="1:13" s="13" customFormat="1" ht="12.75">
      <c r="A7" s="87"/>
      <c r="B7" s="90"/>
      <c r="C7" s="112">
        <v>3803790</v>
      </c>
      <c r="D7" s="112">
        <v>1145561</v>
      </c>
      <c r="E7" s="112">
        <v>200</v>
      </c>
      <c r="F7" s="112">
        <v>66810</v>
      </c>
      <c r="G7" s="112">
        <v>2591219</v>
      </c>
      <c r="H7" s="112"/>
      <c r="I7" s="112"/>
      <c r="J7" s="112"/>
      <c r="K7" s="112">
        <v>3803790</v>
      </c>
      <c r="L7" s="112">
        <v>3803790</v>
      </c>
      <c r="M7" s="112"/>
    </row>
    <row r="8" spans="1:13" s="13" customFormat="1" ht="12.75" customHeight="1">
      <c r="A8" s="98" t="s">
        <v>42</v>
      </c>
      <c r="B8" s="90" t="s">
        <v>64</v>
      </c>
      <c r="C8" s="121">
        <v>3718393</v>
      </c>
      <c r="D8" s="121">
        <v>1060164</v>
      </c>
      <c r="E8" s="112">
        <v>200</v>
      </c>
      <c r="F8" s="112">
        <v>66810</v>
      </c>
      <c r="G8" s="112">
        <v>2591219</v>
      </c>
      <c r="H8" s="112"/>
      <c r="I8" s="112"/>
      <c r="J8" s="112"/>
      <c r="K8" s="121">
        <v>3718393</v>
      </c>
      <c r="L8" s="121">
        <v>3718393</v>
      </c>
      <c r="M8" s="112"/>
    </row>
    <row r="9" spans="1:13" s="13" customFormat="1" ht="12.75">
      <c r="A9" s="87">
        <v>3</v>
      </c>
      <c r="B9" s="90" t="s">
        <v>21</v>
      </c>
      <c r="C9" s="121">
        <v>3618393</v>
      </c>
      <c r="D9" s="121">
        <v>960164</v>
      </c>
      <c r="E9" s="112">
        <v>200</v>
      </c>
      <c r="F9" s="112">
        <v>66810</v>
      </c>
      <c r="G9" s="112">
        <f>G11+G12+G13+G15+G41</f>
        <v>2591219</v>
      </c>
      <c r="H9" s="112"/>
      <c r="I9" s="112"/>
      <c r="J9" s="112"/>
      <c r="K9" s="121">
        <v>3618393</v>
      </c>
      <c r="L9" s="121">
        <v>3618393</v>
      </c>
      <c r="M9" s="112"/>
    </row>
    <row r="10" spans="1:13" s="13" customFormat="1" ht="12.75">
      <c r="A10" s="87">
        <v>31</v>
      </c>
      <c r="B10" s="90" t="s">
        <v>22</v>
      </c>
      <c r="C10" s="112">
        <f>C11+C12+C13</f>
        <v>2501219</v>
      </c>
      <c r="D10" s="112"/>
      <c r="E10" s="112"/>
      <c r="F10" s="112"/>
      <c r="G10" s="112">
        <v>2501219</v>
      </c>
      <c r="H10" s="112"/>
      <c r="I10" s="112"/>
      <c r="J10" s="112"/>
      <c r="K10" s="112">
        <f>K11+K12+K13</f>
        <v>2501219</v>
      </c>
      <c r="L10" s="112">
        <f>L11+L12+L13</f>
        <v>2501219</v>
      </c>
      <c r="M10" s="112"/>
    </row>
    <row r="11" spans="1:13" ht="12.75">
      <c r="A11" s="86">
        <v>311</v>
      </c>
      <c r="B11" s="16" t="s">
        <v>23</v>
      </c>
      <c r="C11" s="111">
        <v>2045245</v>
      </c>
      <c r="D11" s="111"/>
      <c r="E11" s="111"/>
      <c r="F11" s="111"/>
      <c r="G11" s="111">
        <v>2045245</v>
      </c>
      <c r="H11" s="111"/>
      <c r="I11" s="111"/>
      <c r="J11" s="111"/>
      <c r="K11" s="111">
        <v>2045245</v>
      </c>
      <c r="L11" s="111">
        <v>2045245</v>
      </c>
      <c r="M11" s="111"/>
    </row>
    <row r="12" spans="1:13" ht="12.75">
      <c r="A12" s="86">
        <v>312</v>
      </c>
      <c r="B12" s="16" t="s">
        <v>24</v>
      </c>
      <c r="C12" s="111">
        <v>104193</v>
      </c>
      <c r="D12" s="111"/>
      <c r="E12" s="111"/>
      <c r="F12" s="111"/>
      <c r="G12" s="111">
        <v>104193</v>
      </c>
      <c r="H12" s="111"/>
      <c r="I12" s="111"/>
      <c r="J12" s="111"/>
      <c r="K12" s="111">
        <v>104193</v>
      </c>
      <c r="L12" s="111">
        <v>104193</v>
      </c>
      <c r="M12" s="111"/>
    </row>
    <row r="13" spans="1:13" ht="12.75">
      <c r="A13" s="86">
        <v>313</v>
      </c>
      <c r="B13" s="16" t="s">
        <v>25</v>
      </c>
      <c r="C13" s="111">
        <v>351781</v>
      </c>
      <c r="D13" s="111"/>
      <c r="E13" s="111"/>
      <c r="F13" s="111"/>
      <c r="G13" s="111">
        <v>351781</v>
      </c>
      <c r="H13" s="111"/>
      <c r="I13" s="111"/>
      <c r="J13" s="111"/>
      <c r="K13" s="111">
        <v>351781</v>
      </c>
      <c r="L13" s="111">
        <v>351781</v>
      </c>
      <c r="M13" s="111"/>
    </row>
    <row r="14" spans="1:13" s="13" customFormat="1" ht="12.75">
      <c r="A14" s="87">
        <v>32</v>
      </c>
      <c r="B14" s="90" t="s">
        <v>26</v>
      </c>
      <c r="C14" s="121">
        <v>1113326</v>
      </c>
      <c r="D14" s="121">
        <v>956516</v>
      </c>
      <c r="E14" s="112"/>
      <c r="F14" s="112">
        <v>66810</v>
      </c>
      <c r="G14" s="112">
        <f>G15+G21+G28+G41</f>
        <v>90000</v>
      </c>
      <c r="H14" s="112"/>
      <c r="I14" s="112"/>
      <c r="J14" s="112"/>
      <c r="K14" s="121">
        <v>1113326</v>
      </c>
      <c r="L14" s="121">
        <v>1113326</v>
      </c>
      <c r="M14" s="112"/>
    </row>
    <row r="15" spans="1:13" ht="12.75">
      <c r="A15" s="114">
        <v>321</v>
      </c>
      <c r="B15" s="115" t="s">
        <v>27</v>
      </c>
      <c r="C15" s="122">
        <v>118000</v>
      </c>
      <c r="D15" s="122">
        <v>28000</v>
      </c>
      <c r="E15" s="111"/>
      <c r="F15" s="111"/>
      <c r="G15" s="111">
        <v>90000</v>
      </c>
      <c r="H15" s="111"/>
      <c r="I15" s="111"/>
      <c r="J15" s="111"/>
      <c r="K15" s="122">
        <v>118000</v>
      </c>
      <c r="L15" s="122">
        <v>118000</v>
      </c>
      <c r="M15" s="111"/>
    </row>
    <row r="16" spans="1:13" ht="12.75">
      <c r="A16" s="86">
        <v>3211</v>
      </c>
      <c r="B16" s="16" t="s">
        <v>70</v>
      </c>
      <c r="C16" s="111">
        <v>7000</v>
      </c>
      <c r="D16" s="111">
        <v>7000</v>
      </c>
      <c r="E16" s="111"/>
      <c r="F16" s="111"/>
      <c r="G16" s="111"/>
      <c r="H16" s="111"/>
      <c r="I16" s="111"/>
      <c r="J16" s="111"/>
      <c r="K16" s="111">
        <v>7000</v>
      </c>
      <c r="L16" s="111">
        <v>7000</v>
      </c>
      <c r="M16" s="111"/>
    </row>
    <row r="17" spans="1:13" ht="25.5">
      <c r="A17" s="86">
        <v>3212</v>
      </c>
      <c r="B17" s="16" t="s">
        <v>71</v>
      </c>
      <c r="C17" s="111">
        <v>90000</v>
      </c>
      <c r="D17" s="111">
        <v>0</v>
      </c>
      <c r="E17" s="111"/>
      <c r="F17" s="111"/>
      <c r="G17" s="111">
        <v>90000</v>
      </c>
      <c r="H17" s="111"/>
      <c r="I17" s="111"/>
      <c r="J17" s="111"/>
      <c r="K17" s="111">
        <v>90000</v>
      </c>
      <c r="L17" s="111">
        <v>90000</v>
      </c>
      <c r="M17" s="111"/>
    </row>
    <row r="18" spans="1:13" ht="12.75">
      <c r="A18" s="86">
        <v>3213</v>
      </c>
      <c r="B18" s="16" t="s">
        <v>72</v>
      </c>
      <c r="C18" s="111">
        <v>4000</v>
      </c>
      <c r="D18" s="111">
        <v>4000</v>
      </c>
      <c r="E18" s="111"/>
      <c r="F18" s="111"/>
      <c r="G18" s="111"/>
      <c r="H18" s="111"/>
      <c r="I18" s="111"/>
      <c r="J18" s="111"/>
      <c r="K18" s="111">
        <v>4000</v>
      </c>
      <c r="L18" s="111">
        <v>4000</v>
      </c>
      <c r="M18" s="111"/>
    </row>
    <row r="19" spans="1:13" ht="12.75">
      <c r="A19" s="86">
        <v>3214</v>
      </c>
      <c r="B19" s="16" t="s">
        <v>73</v>
      </c>
      <c r="C19" s="111">
        <v>3000</v>
      </c>
      <c r="D19" s="111">
        <v>3000</v>
      </c>
      <c r="E19" s="111"/>
      <c r="F19" s="111"/>
      <c r="G19" s="111"/>
      <c r="H19" s="111"/>
      <c r="I19" s="111"/>
      <c r="J19" s="111"/>
      <c r="K19" s="111">
        <v>3000</v>
      </c>
      <c r="L19" s="111">
        <v>3000</v>
      </c>
      <c r="M19" s="111"/>
    </row>
    <row r="20" spans="1:13" ht="12.75">
      <c r="A20" s="86">
        <v>3215</v>
      </c>
      <c r="B20" s="16" t="s">
        <v>101</v>
      </c>
      <c r="C20" s="111">
        <v>14000</v>
      </c>
      <c r="D20" s="111">
        <v>14000</v>
      </c>
      <c r="E20" s="111"/>
      <c r="F20" s="111"/>
      <c r="G20" s="111"/>
      <c r="H20" s="111"/>
      <c r="I20" s="111"/>
      <c r="J20" s="111"/>
      <c r="K20" s="111">
        <v>14000</v>
      </c>
      <c r="L20" s="111">
        <v>14000</v>
      </c>
      <c r="M20" s="111"/>
    </row>
    <row r="21" spans="1:13" ht="12.75">
      <c r="A21" s="114">
        <v>322</v>
      </c>
      <c r="B21" s="115" t="s">
        <v>28</v>
      </c>
      <c r="C21" s="122">
        <v>644635</v>
      </c>
      <c r="D21" s="121">
        <v>577825</v>
      </c>
      <c r="E21" s="111"/>
      <c r="F21" s="116">
        <v>66810</v>
      </c>
      <c r="G21" s="111"/>
      <c r="H21" s="111"/>
      <c r="I21" s="111"/>
      <c r="J21" s="111"/>
      <c r="K21" s="122">
        <v>644635</v>
      </c>
      <c r="L21" s="122">
        <v>644635</v>
      </c>
      <c r="M21" s="111"/>
    </row>
    <row r="22" spans="1:13" ht="25.5">
      <c r="A22" s="86">
        <v>3221</v>
      </c>
      <c r="B22" s="16" t="s">
        <v>74</v>
      </c>
      <c r="C22" s="111">
        <v>25840</v>
      </c>
      <c r="D22" s="111">
        <v>25840</v>
      </c>
      <c r="E22" s="111"/>
      <c r="F22" s="111"/>
      <c r="G22" s="111"/>
      <c r="H22" s="111"/>
      <c r="I22" s="111"/>
      <c r="J22" s="111"/>
      <c r="K22" s="111">
        <v>25840</v>
      </c>
      <c r="L22" s="111">
        <v>25840</v>
      </c>
      <c r="M22" s="111"/>
    </row>
    <row r="23" spans="1:13" ht="12.75">
      <c r="A23" s="86">
        <v>3222</v>
      </c>
      <c r="B23" s="16" t="s">
        <v>75</v>
      </c>
      <c r="C23" s="111">
        <v>71864</v>
      </c>
      <c r="D23" s="111">
        <v>5054</v>
      </c>
      <c r="E23" s="111"/>
      <c r="F23" s="111">
        <v>66810</v>
      </c>
      <c r="G23" s="111"/>
      <c r="H23" s="111"/>
      <c r="I23" s="111"/>
      <c r="J23" s="111"/>
      <c r="K23" s="111">
        <v>71864</v>
      </c>
      <c r="L23" s="111">
        <v>71864</v>
      </c>
      <c r="M23" s="111"/>
    </row>
    <row r="24" spans="1:13" ht="12.75">
      <c r="A24" s="86">
        <v>3223</v>
      </c>
      <c r="B24" s="16" t="s">
        <v>76</v>
      </c>
      <c r="C24" s="111">
        <v>528931</v>
      </c>
      <c r="D24" s="111">
        <v>528931</v>
      </c>
      <c r="E24" s="111"/>
      <c r="F24" s="111"/>
      <c r="G24" s="111"/>
      <c r="H24" s="111"/>
      <c r="I24" s="111"/>
      <c r="J24" s="111"/>
      <c r="K24" s="111">
        <v>528931</v>
      </c>
      <c r="L24" s="111">
        <v>528931</v>
      </c>
      <c r="M24" s="111"/>
    </row>
    <row r="25" spans="1:13" ht="25.5">
      <c r="A25" s="86">
        <v>3224</v>
      </c>
      <c r="B25" s="16" t="s">
        <v>77</v>
      </c>
      <c r="C25" s="111">
        <v>11000</v>
      </c>
      <c r="D25" s="111">
        <v>11000</v>
      </c>
      <c r="E25" s="111"/>
      <c r="F25" s="111"/>
      <c r="G25" s="111"/>
      <c r="H25" s="111"/>
      <c r="I25" s="111"/>
      <c r="J25" s="111"/>
      <c r="K25" s="111">
        <v>11000</v>
      </c>
      <c r="L25" s="111">
        <v>11000</v>
      </c>
      <c r="M25" s="111"/>
    </row>
    <row r="26" spans="1:13" ht="12.75">
      <c r="A26" s="86">
        <v>3225</v>
      </c>
      <c r="B26" s="16" t="s">
        <v>78</v>
      </c>
      <c r="C26" s="111">
        <v>6000</v>
      </c>
      <c r="D26" s="111">
        <v>6000</v>
      </c>
      <c r="E26" s="111"/>
      <c r="F26" s="111"/>
      <c r="G26" s="111"/>
      <c r="H26" s="111"/>
      <c r="I26" s="111"/>
      <c r="J26" s="111"/>
      <c r="K26" s="111">
        <v>6000</v>
      </c>
      <c r="L26" s="111">
        <v>6000</v>
      </c>
      <c r="M26" s="111"/>
    </row>
    <row r="27" spans="1:13" ht="12.75">
      <c r="A27" s="86">
        <v>3227</v>
      </c>
      <c r="B27" s="16" t="s">
        <v>79</v>
      </c>
      <c r="C27" s="111">
        <v>1000</v>
      </c>
      <c r="D27" s="111">
        <v>1000</v>
      </c>
      <c r="E27" s="111"/>
      <c r="F27" s="111"/>
      <c r="G27" s="111"/>
      <c r="H27" s="111"/>
      <c r="I27" s="111"/>
      <c r="J27" s="111"/>
      <c r="K27" s="111">
        <v>1000</v>
      </c>
      <c r="L27" s="111">
        <v>1000</v>
      </c>
      <c r="M27" s="111"/>
    </row>
    <row r="28" spans="1:13" ht="12.75">
      <c r="A28" s="114">
        <v>323</v>
      </c>
      <c r="B28" s="115" t="s">
        <v>29</v>
      </c>
      <c r="C28" s="122">
        <v>319264</v>
      </c>
      <c r="D28" s="122">
        <v>319264</v>
      </c>
      <c r="E28" s="111"/>
      <c r="F28" s="111"/>
      <c r="G28" s="116"/>
      <c r="H28" s="111"/>
      <c r="I28" s="111"/>
      <c r="J28" s="111"/>
      <c r="K28" s="122">
        <v>319264</v>
      </c>
      <c r="L28" s="122">
        <v>319264</v>
      </c>
      <c r="M28" s="111"/>
    </row>
    <row r="29" spans="1:13" ht="12.75">
      <c r="A29" s="120">
        <v>3231</v>
      </c>
      <c r="B29" s="118" t="s">
        <v>80</v>
      </c>
      <c r="C29" s="119">
        <v>151344</v>
      </c>
      <c r="D29" s="119">
        <v>151344</v>
      </c>
      <c r="E29" s="111"/>
      <c r="F29" s="111"/>
      <c r="G29" s="111"/>
      <c r="H29" s="111"/>
      <c r="I29" s="111"/>
      <c r="J29" s="111"/>
      <c r="K29" s="119">
        <v>151344</v>
      </c>
      <c r="L29" s="119">
        <v>151344</v>
      </c>
      <c r="M29" s="111"/>
    </row>
    <row r="30" spans="1:13" ht="12.75">
      <c r="A30" s="86">
        <v>3231</v>
      </c>
      <c r="B30" s="16" t="s">
        <v>81</v>
      </c>
      <c r="C30" s="111">
        <v>15560</v>
      </c>
      <c r="D30" s="111">
        <v>15560</v>
      </c>
      <c r="E30" s="111"/>
      <c r="F30" s="111"/>
      <c r="G30" s="111"/>
      <c r="H30" s="111"/>
      <c r="I30" s="111"/>
      <c r="J30" s="111"/>
      <c r="K30" s="111">
        <v>15560</v>
      </c>
      <c r="L30" s="111">
        <v>15560</v>
      </c>
      <c r="M30" s="111"/>
    </row>
    <row r="31" spans="1:13" ht="12.75">
      <c r="A31" s="86">
        <v>3231</v>
      </c>
      <c r="B31" s="16" t="s">
        <v>82</v>
      </c>
      <c r="C31" s="111">
        <v>3704</v>
      </c>
      <c r="D31" s="111">
        <v>3704</v>
      </c>
      <c r="E31" s="111"/>
      <c r="F31" s="111"/>
      <c r="G31" s="111"/>
      <c r="H31" s="111"/>
      <c r="I31" s="111"/>
      <c r="J31" s="111"/>
      <c r="K31" s="111">
        <v>3704</v>
      </c>
      <c r="L31" s="111">
        <v>3704</v>
      </c>
      <c r="M31" s="111"/>
    </row>
    <row r="32" spans="1:13" ht="12.75">
      <c r="A32" s="86">
        <v>3231</v>
      </c>
      <c r="B32" s="16" t="s">
        <v>83</v>
      </c>
      <c r="C32" s="111">
        <v>2080</v>
      </c>
      <c r="D32" s="111">
        <v>2080</v>
      </c>
      <c r="E32" s="111"/>
      <c r="F32" s="111"/>
      <c r="G32" s="111"/>
      <c r="H32" s="111"/>
      <c r="I32" s="111"/>
      <c r="J32" s="111"/>
      <c r="K32" s="111">
        <v>2080</v>
      </c>
      <c r="L32" s="111">
        <v>2080</v>
      </c>
      <c r="M32" s="111"/>
    </row>
    <row r="33" spans="1:13" ht="12.75">
      <c r="A33" s="86">
        <v>3231</v>
      </c>
      <c r="B33" s="16" t="s">
        <v>84</v>
      </c>
      <c r="C33" s="111">
        <v>130000</v>
      </c>
      <c r="D33" s="111">
        <v>130000</v>
      </c>
      <c r="E33" s="111"/>
      <c r="F33" s="111"/>
      <c r="G33" s="111"/>
      <c r="H33" s="111"/>
      <c r="I33" s="111"/>
      <c r="J33" s="111"/>
      <c r="K33" s="111">
        <v>130000</v>
      </c>
      <c r="L33" s="111">
        <v>130000</v>
      </c>
      <c r="M33" s="111"/>
    </row>
    <row r="34" spans="1:13" ht="25.5">
      <c r="A34" s="113">
        <v>3232</v>
      </c>
      <c r="B34" s="16" t="s">
        <v>85</v>
      </c>
      <c r="C34" s="111">
        <v>84419</v>
      </c>
      <c r="D34" s="111">
        <v>84419</v>
      </c>
      <c r="E34" s="111"/>
      <c r="F34" s="111"/>
      <c r="G34" s="111"/>
      <c r="H34" s="111"/>
      <c r="I34" s="111"/>
      <c r="J34" s="111"/>
      <c r="K34" s="111">
        <v>84419</v>
      </c>
      <c r="L34" s="111">
        <v>84419</v>
      </c>
      <c r="M34" s="111"/>
    </row>
    <row r="35" spans="1:13" ht="12.75">
      <c r="A35" s="113">
        <v>3233</v>
      </c>
      <c r="B35" s="16" t="s">
        <v>86</v>
      </c>
      <c r="C35" s="111">
        <v>3037</v>
      </c>
      <c r="D35" s="111">
        <v>3037</v>
      </c>
      <c r="E35" s="111"/>
      <c r="F35" s="111"/>
      <c r="G35" s="111"/>
      <c r="H35" s="111"/>
      <c r="I35" s="111"/>
      <c r="J35" s="111"/>
      <c r="K35" s="111">
        <v>3037</v>
      </c>
      <c r="L35" s="111">
        <v>3037</v>
      </c>
      <c r="M35" s="111"/>
    </row>
    <row r="36" spans="1:13" ht="12.75">
      <c r="A36" s="113">
        <v>3234</v>
      </c>
      <c r="B36" s="16" t="s">
        <v>87</v>
      </c>
      <c r="C36" s="111">
        <v>35572</v>
      </c>
      <c r="D36" s="111">
        <v>35572</v>
      </c>
      <c r="E36" s="111"/>
      <c r="F36" s="111"/>
      <c r="G36" s="111"/>
      <c r="H36" s="111"/>
      <c r="I36" s="111"/>
      <c r="J36" s="111"/>
      <c r="K36" s="111">
        <v>35572</v>
      </c>
      <c r="L36" s="111">
        <v>35572</v>
      </c>
      <c r="M36" s="111"/>
    </row>
    <row r="37" spans="1:13" ht="12.75">
      <c r="A37" s="113">
        <v>3236</v>
      </c>
      <c r="B37" s="16" t="s">
        <v>88</v>
      </c>
      <c r="C37" s="111">
        <v>14600</v>
      </c>
      <c r="D37" s="111">
        <v>14600</v>
      </c>
      <c r="E37" s="111"/>
      <c r="F37" s="111"/>
      <c r="G37" s="111"/>
      <c r="H37" s="111"/>
      <c r="I37" s="111"/>
      <c r="J37" s="111"/>
      <c r="K37" s="111">
        <v>14600</v>
      </c>
      <c r="L37" s="111">
        <v>14600</v>
      </c>
      <c r="M37" s="111"/>
    </row>
    <row r="38" spans="1:13" ht="12.75">
      <c r="A38" s="113">
        <v>3237</v>
      </c>
      <c r="B38" s="16" t="s">
        <v>108</v>
      </c>
      <c r="C38" s="111">
        <v>1040</v>
      </c>
      <c r="D38" s="111">
        <v>1040</v>
      </c>
      <c r="E38" s="111"/>
      <c r="F38" s="111"/>
      <c r="G38" s="111"/>
      <c r="H38" s="111"/>
      <c r="I38" s="111"/>
      <c r="J38" s="111"/>
      <c r="K38" s="111">
        <v>1040</v>
      </c>
      <c r="L38" s="111">
        <v>1040</v>
      </c>
      <c r="M38" s="111"/>
    </row>
    <row r="39" spans="1:13" ht="12.75">
      <c r="A39" s="113">
        <v>3238</v>
      </c>
      <c r="B39" s="16" t="s">
        <v>89</v>
      </c>
      <c r="C39" s="111">
        <v>3808</v>
      </c>
      <c r="D39" s="111">
        <v>3808</v>
      </c>
      <c r="E39" s="111"/>
      <c r="F39" s="111"/>
      <c r="G39" s="111"/>
      <c r="H39" s="111"/>
      <c r="I39" s="111"/>
      <c r="J39" s="111"/>
      <c r="K39" s="111">
        <v>3808</v>
      </c>
      <c r="L39" s="111">
        <v>3808</v>
      </c>
      <c r="M39" s="111"/>
    </row>
    <row r="40" spans="1:13" ht="12.75">
      <c r="A40" s="113">
        <v>3239</v>
      </c>
      <c r="B40" s="16" t="s">
        <v>90</v>
      </c>
      <c r="C40" s="111">
        <v>25444</v>
      </c>
      <c r="D40" s="111">
        <v>25444</v>
      </c>
      <c r="E40" s="111"/>
      <c r="F40" s="111"/>
      <c r="G40" s="111"/>
      <c r="H40" s="111"/>
      <c r="I40" s="111"/>
      <c r="J40" s="111"/>
      <c r="K40" s="111">
        <v>25444</v>
      </c>
      <c r="L40" s="111">
        <v>25444</v>
      </c>
      <c r="M40" s="111"/>
    </row>
    <row r="41" spans="1:13" ht="25.5">
      <c r="A41" s="114">
        <v>329</v>
      </c>
      <c r="B41" s="115" t="s">
        <v>30</v>
      </c>
      <c r="C41" s="122">
        <v>31427</v>
      </c>
      <c r="D41" s="121">
        <v>31427</v>
      </c>
      <c r="E41" s="111"/>
      <c r="F41" s="111"/>
      <c r="G41" s="111"/>
      <c r="H41" s="111"/>
      <c r="I41" s="111"/>
      <c r="J41" s="111"/>
      <c r="K41" s="122">
        <v>31427</v>
      </c>
      <c r="L41" s="122">
        <v>31427</v>
      </c>
      <c r="M41" s="111"/>
    </row>
    <row r="42" spans="1:13" ht="12.75">
      <c r="A42" s="86">
        <v>3292</v>
      </c>
      <c r="B42" s="16" t="s">
        <v>91</v>
      </c>
      <c r="C42" s="111">
        <v>8130</v>
      </c>
      <c r="D42" s="111">
        <v>8130</v>
      </c>
      <c r="E42" s="111"/>
      <c r="F42" s="111"/>
      <c r="G42" s="111"/>
      <c r="H42" s="111"/>
      <c r="I42" s="111"/>
      <c r="J42" s="111"/>
      <c r="K42" s="111">
        <v>8130</v>
      </c>
      <c r="L42" s="111">
        <v>8130</v>
      </c>
      <c r="M42" s="111"/>
    </row>
    <row r="43" spans="1:13" ht="12.75">
      <c r="A43" s="86">
        <v>3293</v>
      </c>
      <c r="B43" s="16" t="s">
        <v>93</v>
      </c>
      <c r="C43" s="111">
        <v>1540</v>
      </c>
      <c r="D43" s="111">
        <v>1540</v>
      </c>
      <c r="E43" s="111"/>
      <c r="F43" s="111"/>
      <c r="G43" s="111"/>
      <c r="H43" s="111"/>
      <c r="I43" s="111"/>
      <c r="J43" s="111"/>
      <c r="K43" s="111">
        <v>1540</v>
      </c>
      <c r="L43" s="111">
        <v>1540</v>
      </c>
      <c r="M43" s="111"/>
    </row>
    <row r="44" spans="1:13" ht="12.75">
      <c r="A44" s="86">
        <v>3294</v>
      </c>
      <c r="B44" s="16" t="s">
        <v>92</v>
      </c>
      <c r="C44" s="111">
        <v>4600</v>
      </c>
      <c r="D44" s="111">
        <v>4600</v>
      </c>
      <c r="E44" s="111"/>
      <c r="F44" s="111"/>
      <c r="G44" s="111"/>
      <c r="H44" s="111"/>
      <c r="I44" s="111"/>
      <c r="J44" s="111"/>
      <c r="K44" s="111">
        <v>4600</v>
      </c>
      <c r="L44" s="111">
        <v>4600</v>
      </c>
      <c r="M44" s="111"/>
    </row>
    <row r="45" spans="1:13" ht="12.75">
      <c r="A45" s="86">
        <v>3295</v>
      </c>
      <c r="B45" s="16" t="s">
        <v>94</v>
      </c>
      <c r="C45" s="111">
        <v>1560</v>
      </c>
      <c r="D45" s="111">
        <v>1560</v>
      </c>
      <c r="E45" s="111"/>
      <c r="F45" s="111"/>
      <c r="G45" s="111"/>
      <c r="H45" s="111"/>
      <c r="I45" s="111"/>
      <c r="J45" s="111"/>
      <c r="K45" s="111">
        <v>1560</v>
      </c>
      <c r="L45" s="111">
        <v>1560</v>
      </c>
      <c r="M45" s="111"/>
    </row>
    <row r="46" spans="1:13" ht="12.75">
      <c r="A46" s="86">
        <v>3299</v>
      </c>
      <c r="B46" s="16" t="s">
        <v>30</v>
      </c>
      <c r="C46" s="111">
        <v>15597</v>
      </c>
      <c r="D46" s="111">
        <v>15597</v>
      </c>
      <c r="E46" s="111"/>
      <c r="F46" s="111"/>
      <c r="G46" s="111"/>
      <c r="H46" s="111"/>
      <c r="I46" s="111"/>
      <c r="J46" s="111"/>
      <c r="K46" s="111">
        <v>15597</v>
      </c>
      <c r="L46" s="111">
        <v>15597</v>
      </c>
      <c r="M46" s="111"/>
    </row>
    <row r="47" spans="1:13" ht="9.75" customHeight="1">
      <c r="A47" s="86"/>
      <c r="B47" s="16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</row>
    <row r="48" spans="1:13" s="13" customFormat="1" ht="12.75">
      <c r="A48" s="87">
        <v>34</v>
      </c>
      <c r="B48" s="90" t="s">
        <v>31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</row>
    <row r="49" spans="1:13" ht="12.75">
      <c r="A49" s="86">
        <v>3431</v>
      </c>
      <c r="B49" s="16" t="s">
        <v>32</v>
      </c>
      <c r="C49" s="122">
        <v>3848</v>
      </c>
      <c r="D49" s="122">
        <v>3648</v>
      </c>
      <c r="E49" s="116">
        <v>200</v>
      </c>
      <c r="F49" s="111"/>
      <c r="G49" s="111"/>
      <c r="H49" s="111"/>
      <c r="I49" s="111"/>
      <c r="J49" s="111"/>
      <c r="K49" s="121">
        <v>3848</v>
      </c>
      <c r="L49" s="122">
        <v>3848</v>
      </c>
      <c r="M49" s="111"/>
    </row>
    <row r="50" spans="1:13" s="13" customFormat="1" ht="25.5">
      <c r="A50" s="87">
        <v>4</v>
      </c>
      <c r="B50" s="90" t="s">
        <v>34</v>
      </c>
      <c r="C50" s="121">
        <v>100000</v>
      </c>
      <c r="D50" s="121">
        <v>100000</v>
      </c>
      <c r="E50" s="112"/>
      <c r="F50" s="112"/>
      <c r="G50" s="112"/>
      <c r="H50" s="112"/>
      <c r="I50" s="112"/>
      <c r="J50" s="112"/>
      <c r="K50" s="121">
        <v>100000</v>
      </c>
      <c r="L50" s="121">
        <v>100000</v>
      </c>
      <c r="M50" s="112"/>
    </row>
    <row r="51" spans="1:13" s="13" customFormat="1" ht="25.5">
      <c r="A51" s="87">
        <v>42</v>
      </c>
      <c r="B51" s="90" t="s">
        <v>35</v>
      </c>
      <c r="C51" s="112">
        <v>100000</v>
      </c>
      <c r="D51" s="112">
        <v>100000</v>
      </c>
      <c r="E51" s="112"/>
      <c r="F51" s="112"/>
      <c r="G51" s="112"/>
      <c r="H51" s="112"/>
      <c r="I51" s="112"/>
      <c r="J51" s="112"/>
      <c r="K51" s="112">
        <v>100000</v>
      </c>
      <c r="L51" s="112">
        <v>100000</v>
      </c>
      <c r="M51" s="112"/>
    </row>
    <row r="52" spans="1:13" ht="25.5">
      <c r="A52" s="86">
        <v>4214</v>
      </c>
      <c r="B52" s="16" t="s">
        <v>95</v>
      </c>
      <c r="C52" s="111">
        <v>20000</v>
      </c>
      <c r="D52" s="111">
        <v>20000</v>
      </c>
      <c r="E52" s="111"/>
      <c r="F52" s="111"/>
      <c r="G52" s="111"/>
      <c r="H52" s="111"/>
      <c r="I52" s="111"/>
      <c r="J52" s="111"/>
      <c r="K52" s="111">
        <v>20000</v>
      </c>
      <c r="L52" s="111">
        <v>20000</v>
      </c>
      <c r="M52" s="111"/>
    </row>
    <row r="53" spans="1:13" ht="12.75">
      <c r="A53" s="86">
        <v>4221</v>
      </c>
      <c r="B53" s="16" t="s">
        <v>96</v>
      </c>
      <c r="C53" s="111">
        <v>76758</v>
      </c>
      <c r="D53" s="111">
        <v>76758</v>
      </c>
      <c r="E53" s="111"/>
      <c r="F53" s="111"/>
      <c r="G53" s="111"/>
      <c r="H53" s="111"/>
      <c r="I53" s="111"/>
      <c r="J53" s="111"/>
      <c r="K53" s="111">
        <v>76758</v>
      </c>
      <c r="L53" s="111">
        <v>76758</v>
      </c>
      <c r="M53" s="111"/>
    </row>
    <row r="54" spans="1:13" ht="12.75">
      <c r="A54" s="86">
        <v>4221</v>
      </c>
      <c r="B54" s="16" t="s">
        <v>97</v>
      </c>
      <c r="C54" s="111">
        <v>76758</v>
      </c>
      <c r="D54" s="111">
        <v>76758</v>
      </c>
      <c r="E54" s="111"/>
      <c r="F54" s="111"/>
      <c r="G54" s="111"/>
      <c r="H54" s="111"/>
      <c r="I54" s="111"/>
      <c r="J54" s="111"/>
      <c r="K54" s="111">
        <v>76758</v>
      </c>
      <c r="L54" s="111">
        <v>76758</v>
      </c>
      <c r="M54" s="111"/>
    </row>
    <row r="55" spans="1:13" ht="25.5">
      <c r="A55" s="86">
        <v>424</v>
      </c>
      <c r="B55" s="16" t="s">
        <v>37</v>
      </c>
      <c r="C55" s="111">
        <v>3242</v>
      </c>
      <c r="D55" s="111">
        <v>3242</v>
      </c>
      <c r="E55" s="111"/>
      <c r="F55" s="111"/>
      <c r="G55" s="111"/>
      <c r="H55" s="111"/>
      <c r="I55" s="111"/>
      <c r="J55" s="111"/>
      <c r="K55" s="111">
        <v>3242</v>
      </c>
      <c r="L55" s="111">
        <v>3242</v>
      </c>
      <c r="M55" s="111"/>
    </row>
    <row r="56" spans="1:13" ht="12.75">
      <c r="A56" s="87"/>
      <c r="B56" s="16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</row>
    <row r="57" spans="1:13" s="13" customFormat="1" ht="24.75" customHeight="1">
      <c r="A57" s="98" t="s">
        <v>42</v>
      </c>
      <c r="B57" s="90" t="s">
        <v>65</v>
      </c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</row>
    <row r="58" spans="1:13" s="13" customFormat="1" ht="12.75">
      <c r="A58" s="87">
        <v>3</v>
      </c>
      <c r="B58" s="90" t="s">
        <v>21</v>
      </c>
      <c r="C58" s="112">
        <v>6058</v>
      </c>
      <c r="D58" s="112"/>
      <c r="E58" s="112"/>
      <c r="F58" s="112"/>
      <c r="G58" s="112">
        <v>6058</v>
      </c>
      <c r="H58" s="112"/>
      <c r="I58" s="112"/>
      <c r="J58" s="112"/>
      <c r="K58" s="112">
        <v>6058</v>
      </c>
      <c r="L58" s="112">
        <v>6058</v>
      </c>
      <c r="M58" s="112"/>
    </row>
    <row r="59" spans="1:13" s="13" customFormat="1" ht="12.75">
      <c r="A59" s="87">
        <v>32</v>
      </c>
      <c r="B59" s="90" t="s">
        <v>26</v>
      </c>
      <c r="C59" s="112">
        <v>6058</v>
      </c>
      <c r="D59" s="112"/>
      <c r="E59" s="112"/>
      <c r="F59" s="112"/>
      <c r="G59" s="112">
        <v>6058</v>
      </c>
      <c r="H59" s="112"/>
      <c r="I59" s="112"/>
      <c r="J59" s="112"/>
      <c r="K59" s="112">
        <v>6058</v>
      </c>
      <c r="L59" s="112">
        <v>6058</v>
      </c>
      <c r="M59" s="112"/>
    </row>
    <row r="60" spans="1:13" ht="12.75">
      <c r="A60" s="86">
        <v>322</v>
      </c>
      <c r="B60" s="16" t="s">
        <v>28</v>
      </c>
      <c r="C60" s="111">
        <v>6058</v>
      </c>
      <c r="D60" s="111"/>
      <c r="E60" s="111"/>
      <c r="F60" s="111"/>
      <c r="G60" s="111">
        <v>6058</v>
      </c>
      <c r="H60" s="111"/>
      <c r="I60" s="111"/>
      <c r="J60" s="111"/>
      <c r="K60" s="111">
        <v>6058</v>
      </c>
      <c r="L60" s="111">
        <v>6058</v>
      </c>
      <c r="M60" s="111"/>
    </row>
    <row r="61" spans="1:13" ht="12.75">
      <c r="A61" s="86">
        <v>3222</v>
      </c>
      <c r="B61" s="91" t="s">
        <v>99</v>
      </c>
      <c r="C61" s="111">
        <v>3406</v>
      </c>
      <c r="D61" s="111"/>
      <c r="E61" s="111"/>
      <c r="F61" s="111"/>
      <c r="G61" s="111">
        <v>3406</v>
      </c>
      <c r="H61" s="111"/>
      <c r="I61" s="111"/>
      <c r="J61" s="111"/>
      <c r="K61" s="111">
        <v>3406</v>
      </c>
      <c r="L61" s="111">
        <v>3406</v>
      </c>
      <c r="M61" s="111"/>
    </row>
    <row r="62" spans="1:13" ht="12.75">
      <c r="A62" s="86">
        <v>3222</v>
      </c>
      <c r="B62" s="16" t="s">
        <v>100</v>
      </c>
      <c r="C62" s="111">
        <v>2652</v>
      </c>
      <c r="D62" s="111"/>
      <c r="E62" s="111"/>
      <c r="F62" s="111"/>
      <c r="G62" s="111">
        <v>2652</v>
      </c>
      <c r="H62" s="111"/>
      <c r="I62" s="111"/>
      <c r="J62" s="111"/>
      <c r="K62" s="111">
        <v>2652</v>
      </c>
      <c r="L62" s="111">
        <v>2652</v>
      </c>
      <c r="M62" s="111"/>
    </row>
    <row r="63" spans="1:13" ht="12.75">
      <c r="A63" s="86"/>
      <c r="B63" s="16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</row>
    <row r="64" spans="1:13" ht="25.5">
      <c r="A64" s="98" t="s">
        <v>42</v>
      </c>
      <c r="B64" s="90" t="s">
        <v>67</v>
      </c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</row>
    <row r="65" spans="1:13" s="13" customFormat="1" ht="12.75" customHeight="1">
      <c r="A65" s="87">
        <v>3</v>
      </c>
      <c r="B65" s="90" t="s">
        <v>21</v>
      </c>
      <c r="C65" s="112">
        <v>59513</v>
      </c>
      <c r="D65" s="112">
        <v>59513</v>
      </c>
      <c r="E65" s="112"/>
      <c r="F65" s="112"/>
      <c r="G65" s="112"/>
      <c r="H65" s="112"/>
      <c r="I65" s="112"/>
      <c r="J65" s="112"/>
      <c r="K65" s="112">
        <v>59513</v>
      </c>
      <c r="L65" s="112">
        <v>59513</v>
      </c>
      <c r="M65" s="112"/>
    </row>
    <row r="66" spans="1:13" s="13" customFormat="1" ht="12.75">
      <c r="A66" s="87">
        <v>32</v>
      </c>
      <c r="B66" s="90" t="s">
        <v>26</v>
      </c>
      <c r="C66" s="112">
        <f>D66+H66</f>
        <v>0</v>
      </c>
      <c r="D66" s="112"/>
      <c r="E66" s="112"/>
      <c r="F66" s="112"/>
      <c r="G66" s="112"/>
      <c r="H66" s="112"/>
      <c r="I66" s="112"/>
      <c r="J66" s="112"/>
      <c r="K66" s="112">
        <f>L66+P66</f>
        <v>0</v>
      </c>
      <c r="L66" s="112">
        <f>M66+Q66</f>
        <v>0</v>
      </c>
      <c r="M66" s="112"/>
    </row>
    <row r="67" spans="1:13" s="13" customFormat="1" ht="12.75">
      <c r="A67" s="86">
        <v>322</v>
      </c>
      <c r="B67" s="16" t="s">
        <v>28</v>
      </c>
      <c r="C67" s="116">
        <v>59513</v>
      </c>
      <c r="D67" s="116">
        <v>59513</v>
      </c>
      <c r="E67" s="112"/>
      <c r="F67" s="112"/>
      <c r="G67" s="112"/>
      <c r="H67" s="111"/>
      <c r="I67" s="112"/>
      <c r="J67" s="112"/>
      <c r="K67" s="116">
        <v>59513</v>
      </c>
      <c r="L67" s="116">
        <v>59513</v>
      </c>
      <c r="M67" s="112"/>
    </row>
    <row r="68" spans="1:13" ht="12.75">
      <c r="A68" s="86">
        <v>3222</v>
      </c>
      <c r="B68" s="91" t="s">
        <v>66</v>
      </c>
      <c r="C68" s="117">
        <f>D68+H68</f>
        <v>59513</v>
      </c>
      <c r="D68" s="117">
        <v>59513</v>
      </c>
      <c r="E68" s="111"/>
      <c r="F68" s="111"/>
      <c r="G68" s="111"/>
      <c r="H68" s="111"/>
      <c r="I68" s="111"/>
      <c r="J68" s="111"/>
      <c r="K68" s="117">
        <f>L68+P68</f>
        <v>0</v>
      </c>
      <c r="L68" s="117">
        <f>M68+Q68</f>
        <v>0</v>
      </c>
      <c r="M68" s="111"/>
    </row>
    <row r="69" spans="3:13" ht="12.75"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</row>
    <row r="70" spans="1:13" ht="12.75">
      <c r="A70" s="86"/>
      <c r="B70" s="16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</row>
    <row r="71" spans="1:13" ht="12.75">
      <c r="A71" s="87"/>
      <c r="B71" s="16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</row>
    <row r="72" spans="1:13" s="13" customFormat="1" ht="12.75" customHeight="1">
      <c r="A72" s="98" t="s">
        <v>42</v>
      </c>
      <c r="B72" s="90" t="s">
        <v>109</v>
      </c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</row>
    <row r="73" spans="1:13" s="13" customFormat="1" ht="12.75">
      <c r="A73" s="87">
        <v>3</v>
      </c>
      <c r="B73" s="90" t="s">
        <v>21</v>
      </c>
      <c r="C73" s="112">
        <v>25884</v>
      </c>
      <c r="D73" s="112">
        <v>25884</v>
      </c>
      <c r="E73" s="112"/>
      <c r="F73" s="112"/>
      <c r="G73" s="112"/>
      <c r="H73" s="112"/>
      <c r="I73" s="112"/>
      <c r="J73" s="112"/>
      <c r="K73" s="112">
        <v>25884</v>
      </c>
      <c r="L73" s="112">
        <v>25884</v>
      </c>
      <c r="M73" s="112"/>
    </row>
    <row r="74" spans="1:13" s="13" customFormat="1" ht="12.75">
      <c r="A74" s="87">
        <v>32</v>
      </c>
      <c r="B74" s="90" t="s">
        <v>26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</row>
    <row r="75" spans="1:13" ht="12.75">
      <c r="A75" s="86">
        <v>323</v>
      </c>
      <c r="B75" s="16" t="s">
        <v>29</v>
      </c>
      <c r="C75" s="111">
        <v>25884</v>
      </c>
      <c r="D75" s="111">
        <v>25884</v>
      </c>
      <c r="E75" s="111"/>
      <c r="F75" s="111"/>
      <c r="G75" s="111"/>
      <c r="H75" s="111"/>
      <c r="I75" s="111"/>
      <c r="J75" s="111"/>
      <c r="K75" s="111">
        <v>25884</v>
      </c>
      <c r="L75" s="111">
        <v>25884</v>
      </c>
      <c r="M75" s="111"/>
    </row>
    <row r="76" spans="1:13" ht="12.75">
      <c r="A76" s="86">
        <v>3238</v>
      </c>
      <c r="B76" s="16" t="s">
        <v>98</v>
      </c>
      <c r="C76" s="111">
        <v>25884</v>
      </c>
      <c r="D76" s="111">
        <v>25884</v>
      </c>
      <c r="E76" s="111"/>
      <c r="F76" s="111"/>
      <c r="G76" s="111"/>
      <c r="H76" s="111"/>
      <c r="I76" s="111"/>
      <c r="J76" s="111"/>
      <c r="K76" s="111">
        <v>25884</v>
      </c>
      <c r="L76" s="111">
        <v>25884</v>
      </c>
      <c r="M76" s="111"/>
    </row>
    <row r="77" spans="1:13" ht="12.75">
      <c r="A77" s="87"/>
      <c r="B77" s="16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</row>
    <row r="78" spans="1:13" s="13" customFormat="1" ht="25.5">
      <c r="A78" s="98" t="s">
        <v>43</v>
      </c>
      <c r="B78" s="90" t="s">
        <v>106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</row>
    <row r="79" spans="1:13" s="13" customFormat="1" ht="12.75">
      <c r="A79" s="87">
        <v>3</v>
      </c>
      <c r="B79" s="90" t="s">
        <v>21</v>
      </c>
      <c r="C79" s="112">
        <v>0</v>
      </c>
      <c r="D79" s="112"/>
      <c r="E79" s="112"/>
      <c r="F79" s="112"/>
      <c r="G79" s="112"/>
      <c r="H79" s="112"/>
      <c r="I79" s="112"/>
      <c r="J79" s="112"/>
      <c r="K79" s="112">
        <v>0</v>
      </c>
      <c r="L79" s="112">
        <v>0</v>
      </c>
      <c r="M79" s="112"/>
    </row>
    <row r="80" spans="1:13" s="13" customFormat="1" ht="12.75">
      <c r="A80" s="87">
        <v>31</v>
      </c>
      <c r="B80" s="90" t="s">
        <v>22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</row>
    <row r="81" spans="1:13" ht="12.75">
      <c r="A81" s="86">
        <v>311</v>
      </c>
      <c r="B81" s="16" t="s">
        <v>23</v>
      </c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</row>
    <row r="82" spans="1:13" ht="12.75">
      <c r="A82" s="86">
        <v>312</v>
      </c>
      <c r="B82" s="16" t="s">
        <v>24</v>
      </c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</row>
    <row r="83" spans="1:13" ht="12.75">
      <c r="A83" s="86">
        <v>313</v>
      </c>
      <c r="B83" s="16" t="s">
        <v>25</v>
      </c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</row>
    <row r="84" spans="1:13" s="13" customFormat="1" ht="12.75">
      <c r="A84" s="87">
        <v>32</v>
      </c>
      <c r="B84" s="90" t="s">
        <v>26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</row>
    <row r="85" spans="1:13" ht="12.75">
      <c r="A85" s="86">
        <v>321</v>
      </c>
      <c r="B85" s="16" t="s">
        <v>27</v>
      </c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</row>
    <row r="86" spans="1:13" ht="12.75">
      <c r="A86" s="86">
        <v>322</v>
      </c>
      <c r="B86" s="16" t="s">
        <v>28</v>
      </c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</row>
    <row r="87" spans="1:13" ht="12.75">
      <c r="A87" s="86">
        <v>323</v>
      </c>
      <c r="B87" s="16" t="s">
        <v>29</v>
      </c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</row>
    <row r="88" spans="1:13" ht="12.75">
      <c r="A88" s="86">
        <v>329</v>
      </c>
      <c r="B88" s="16" t="s">
        <v>30</v>
      </c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</row>
    <row r="89" spans="1:13" s="13" customFormat="1" ht="12.75">
      <c r="A89" s="87">
        <v>34</v>
      </c>
      <c r="B89" s="90" t="s">
        <v>31</v>
      </c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2"/>
    </row>
    <row r="90" spans="1:13" ht="12.75">
      <c r="A90" s="86">
        <v>343</v>
      </c>
      <c r="B90" s="16" t="s">
        <v>32</v>
      </c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</row>
    <row r="91" spans="1:13" s="13" customFormat="1" ht="25.5">
      <c r="A91" s="87">
        <v>4</v>
      </c>
      <c r="B91" s="90" t="s">
        <v>34</v>
      </c>
      <c r="C91" s="112">
        <v>6100000</v>
      </c>
      <c r="D91" s="112"/>
      <c r="E91" s="112"/>
      <c r="F91" s="112"/>
      <c r="G91" s="112">
        <v>6100000</v>
      </c>
      <c r="H91" s="112">
        <v>0</v>
      </c>
      <c r="I91" s="112"/>
      <c r="J91" s="112"/>
      <c r="K91" s="112">
        <v>6100000</v>
      </c>
      <c r="L91" s="112">
        <v>6100000</v>
      </c>
      <c r="M91" s="112"/>
    </row>
    <row r="92" spans="1:13" s="13" customFormat="1" ht="25.5">
      <c r="A92" s="87">
        <v>41</v>
      </c>
      <c r="B92" s="90" t="s">
        <v>38</v>
      </c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</row>
    <row r="93" spans="1:13" ht="12.75">
      <c r="A93" s="86">
        <v>411</v>
      </c>
      <c r="B93" s="16" t="s">
        <v>36</v>
      </c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</row>
    <row r="94" spans="1:13" s="13" customFormat="1" ht="25.5">
      <c r="A94" s="87">
        <v>42</v>
      </c>
      <c r="B94" s="90" t="s">
        <v>35</v>
      </c>
      <c r="C94" s="112"/>
      <c r="D94" s="112"/>
      <c r="E94" s="112"/>
      <c r="F94" s="112"/>
      <c r="G94" s="112"/>
      <c r="H94" s="112"/>
      <c r="I94" s="112"/>
      <c r="J94" s="112"/>
      <c r="K94" s="112"/>
      <c r="L94" s="112"/>
      <c r="M94" s="112"/>
    </row>
    <row r="95" spans="1:13" ht="12.75">
      <c r="A95" s="86">
        <v>422</v>
      </c>
      <c r="B95" s="16" t="s">
        <v>33</v>
      </c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</row>
    <row r="96" spans="1:13" ht="25.5">
      <c r="A96" s="86">
        <v>424</v>
      </c>
      <c r="B96" s="16" t="s">
        <v>37</v>
      </c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</row>
    <row r="97" spans="1:13" ht="25.5">
      <c r="A97" s="87">
        <v>45</v>
      </c>
      <c r="B97" s="16" t="s">
        <v>102</v>
      </c>
      <c r="C97" s="111">
        <v>6100000</v>
      </c>
      <c r="D97" s="111"/>
      <c r="E97" s="111"/>
      <c r="F97" s="111"/>
      <c r="G97" s="111">
        <v>6100000</v>
      </c>
      <c r="H97" s="111"/>
      <c r="I97" s="111"/>
      <c r="J97" s="111"/>
      <c r="K97" s="111">
        <v>6100000</v>
      </c>
      <c r="L97" s="111">
        <v>6100000</v>
      </c>
      <c r="M97" s="111"/>
    </row>
    <row r="98" spans="1:13" ht="25.5">
      <c r="A98" s="87">
        <v>451</v>
      </c>
      <c r="B98" s="16" t="s">
        <v>103</v>
      </c>
      <c r="C98" s="111">
        <v>6100000</v>
      </c>
      <c r="D98" s="111"/>
      <c r="E98" s="111"/>
      <c r="F98" s="111"/>
      <c r="G98" s="111">
        <v>6100000</v>
      </c>
      <c r="H98" s="111"/>
      <c r="I98" s="111"/>
      <c r="J98" s="111"/>
      <c r="K98" s="111">
        <v>6100000</v>
      </c>
      <c r="L98" s="111">
        <v>6100000</v>
      </c>
      <c r="M98" s="111"/>
    </row>
    <row r="99" spans="1:13" ht="25.5">
      <c r="A99" s="87">
        <v>4511</v>
      </c>
      <c r="B99" s="16" t="s">
        <v>103</v>
      </c>
      <c r="C99" s="111">
        <v>6000000</v>
      </c>
      <c r="D99" s="111"/>
      <c r="E99" s="111"/>
      <c r="F99" s="111"/>
      <c r="G99" s="111">
        <v>6000000</v>
      </c>
      <c r="H99" s="111"/>
      <c r="I99" s="111"/>
      <c r="J99" s="111"/>
      <c r="K99" s="111">
        <v>6000000</v>
      </c>
      <c r="L99" s="111">
        <v>6000000</v>
      </c>
      <c r="M99" s="111"/>
    </row>
    <row r="100" spans="1:13" ht="25.5">
      <c r="A100" s="87">
        <v>4511</v>
      </c>
      <c r="B100" s="16" t="s">
        <v>104</v>
      </c>
      <c r="C100" s="111">
        <v>100000</v>
      </c>
      <c r="D100" s="111"/>
      <c r="E100" s="111"/>
      <c r="F100" s="111"/>
      <c r="G100" s="111">
        <v>100000</v>
      </c>
      <c r="H100" s="111"/>
      <c r="I100" s="111"/>
      <c r="J100" s="111"/>
      <c r="K100" s="111">
        <v>100000</v>
      </c>
      <c r="L100" s="111">
        <v>100000</v>
      </c>
      <c r="M100" s="111"/>
    </row>
    <row r="101" spans="1:13" ht="12.75">
      <c r="A101" s="87"/>
      <c r="B101" s="16" t="s">
        <v>46</v>
      </c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</row>
    <row r="102" spans="1:13" ht="12.75">
      <c r="A102" s="87"/>
      <c r="B102" s="16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</row>
    <row r="103" spans="1:13" ht="12.75">
      <c r="A103" s="87"/>
      <c r="B103" s="16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</row>
    <row r="104" spans="1:13" ht="25.5">
      <c r="A104" s="87" t="s">
        <v>43</v>
      </c>
      <c r="B104" s="90" t="s">
        <v>125</v>
      </c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</row>
    <row r="105" spans="1:13" ht="12.75">
      <c r="A105" s="87"/>
      <c r="B105" s="16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</row>
    <row r="106" spans="1:13" ht="25.5">
      <c r="A106" s="87">
        <v>4</v>
      </c>
      <c r="B106" s="90" t="s">
        <v>129</v>
      </c>
      <c r="C106" s="112">
        <v>105000</v>
      </c>
      <c r="D106" s="112">
        <v>15750</v>
      </c>
      <c r="E106" s="111"/>
      <c r="F106" s="111"/>
      <c r="G106" s="112">
        <v>89250</v>
      </c>
      <c r="H106" s="111"/>
      <c r="I106" s="111"/>
      <c r="J106" s="111"/>
      <c r="K106" s="112">
        <v>105000</v>
      </c>
      <c r="L106" s="112">
        <v>105000</v>
      </c>
      <c r="M106" s="111"/>
    </row>
    <row r="107" spans="1:13" ht="25.5">
      <c r="A107" s="87">
        <v>45</v>
      </c>
      <c r="B107" s="90" t="s">
        <v>126</v>
      </c>
      <c r="C107" s="112">
        <v>105000</v>
      </c>
      <c r="D107" s="112">
        <v>15750</v>
      </c>
      <c r="E107" s="111"/>
      <c r="F107" s="111"/>
      <c r="G107" s="112">
        <v>89250</v>
      </c>
      <c r="H107" s="111"/>
      <c r="I107" s="111"/>
      <c r="J107" s="111"/>
      <c r="K107" s="112">
        <v>105000</v>
      </c>
      <c r="L107" s="112">
        <v>105000</v>
      </c>
      <c r="M107" s="111"/>
    </row>
    <row r="108" spans="1:13" ht="12.75">
      <c r="A108" s="87">
        <v>451</v>
      </c>
      <c r="B108" s="16" t="s">
        <v>126</v>
      </c>
      <c r="C108" s="111">
        <v>105000</v>
      </c>
      <c r="D108" s="111">
        <v>15750</v>
      </c>
      <c r="E108" s="111"/>
      <c r="F108" s="111"/>
      <c r="G108" s="111">
        <v>89250</v>
      </c>
      <c r="H108" s="111"/>
      <c r="I108" s="111"/>
      <c r="J108" s="111"/>
      <c r="K108" s="111">
        <v>105000</v>
      </c>
      <c r="L108" s="111">
        <v>105000</v>
      </c>
      <c r="M108" s="111"/>
    </row>
    <row r="109" spans="1:13" ht="38.25">
      <c r="A109" s="87">
        <v>4511</v>
      </c>
      <c r="B109" s="16" t="s">
        <v>127</v>
      </c>
      <c r="C109" s="111">
        <v>105000</v>
      </c>
      <c r="D109" s="111">
        <v>15750</v>
      </c>
      <c r="E109" s="111"/>
      <c r="F109" s="111"/>
      <c r="G109" s="111">
        <v>89250</v>
      </c>
      <c r="H109" s="111"/>
      <c r="I109" s="111"/>
      <c r="J109" s="111"/>
      <c r="K109" s="111">
        <v>105000</v>
      </c>
      <c r="L109" s="111">
        <v>105000</v>
      </c>
      <c r="M109" s="111"/>
    </row>
    <row r="110" spans="1:13" ht="12.75">
      <c r="A110" s="87"/>
      <c r="B110" s="16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</row>
    <row r="111" spans="1:13" ht="12.75">
      <c r="A111" s="87"/>
      <c r="B111" s="16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</row>
    <row r="112" spans="1:13" ht="12.75">
      <c r="A112" s="87"/>
      <c r="B112" s="16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</row>
    <row r="113" spans="1:13" ht="12.75">
      <c r="A113" s="87"/>
      <c r="B113" s="16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</row>
    <row r="114" spans="1:13" ht="12.75">
      <c r="A114" s="87"/>
      <c r="B114" s="16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</row>
    <row r="115" spans="1:13" ht="12.75">
      <c r="A115" s="87"/>
      <c r="B115" s="16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</row>
    <row r="116" spans="1:13" ht="12.75">
      <c r="A116" s="87"/>
      <c r="B116" s="16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</row>
    <row r="117" spans="1:13" ht="12.75">
      <c r="A117" s="87"/>
      <c r="B117" s="16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</row>
    <row r="118" spans="1:13" ht="12.75">
      <c r="A118" s="87"/>
      <c r="B118" s="16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</row>
    <row r="119" spans="1:13" ht="12.75">
      <c r="A119" s="87"/>
      <c r="B119" s="16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</row>
    <row r="120" spans="1:13" ht="12.75">
      <c r="A120" s="87"/>
      <c r="B120" s="16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</row>
    <row r="121" spans="1:13" ht="12.75">
      <c r="A121" s="87"/>
      <c r="B121" s="16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</row>
    <row r="122" spans="1:13" ht="12.75">
      <c r="A122" s="87"/>
      <c r="B122" s="16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</row>
    <row r="123" spans="1:13" ht="12.75">
      <c r="A123" s="87"/>
      <c r="B123" s="16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</row>
    <row r="124" spans="1:13" ht="12.75">
      <c r="A124" s="87"/>
      <c r="B124" s="16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</row>
    <row r="125" spans="1:13" ht="12.75">
      <c r="A125" s="87"/>
      <c r="B125" s="16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</row>
    <row r="126" spans="1:13" ht="12.75">
      <c r="A126" s="87"/>
      <c r="B126" s="16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</row>
    <row r="127" spans="1:13" ht="12.75">
      <c r="A127" s="87"/>
      <c r="B127" s="16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</row>
    <row r="128" spans="1:13" ht="12.75">
      <c r="A128" s="87"/>
      <c r="B128" s="16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</row>
    <row r="129" spans="1:13" ht="12.75">
      <c r="A129" s="87"/>
      <c r="B129" s="16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</row>
    <row r="130" spans="1:13" ht="12.75">
      <c r="A130" s="87"/>
      <c r="B130" s="16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</row>
    <row r="131" spans="1:13" ht="12.75">
      <c r="A131" s="87"/>
      <c r="B131" s="16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</row>
    <row r="132" spans="1:13" ht="12.75">
      <c r="A132" s="87"/>
      <c r="B132" s="16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</row>
    <row r="133" spans="1:13" ht="12.75">
      <c r="A133" s="87"/>
      <c r="B133" s="16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</row>
    <row r="134" spans="1:13" ht="12.75">
      <c r="A134" s="87"/>
      <c r="B134" s="16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</row>
    <row r="135" spans="1:13" ht="12.75">
      <c r="A135" s="87"/>
      <c r="B135" s="16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</row>
    <row r="136" spans="1:13" ht="12.75">
      <c r="A136" s="87"/>
      <c r="B136" s="16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</row>
    <row r="137" spans="1:13" ht="12.75">
      <c r="A137" s="87"/>
      <c r="B137" s="16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</row>
    <row r="138" spans="1:13" ht="12.75">
      <c r="A138" s="87"/>
      <c r="B138" s="16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</row>
    <row r="139" spans="1:13" ht="12.75">
      <c r="A139" s="87"/>
      <c r="B139" s="16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</row>
    <row r="140" spans="1:13" ht="12.75">
      <c r="A140" s="87"/>
      <c r="B140" s="16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</row>
    <row r="141" spans="1:13" ht="12.75">
      <c r="A141" s="87"/>
      <c r="B141" s="16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</row>
    <row r="142" spans="1:13" ht="12.75">
      <c r="A142" s="87"/>
      <c r="B142" s="16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</row>
    <row r="143" spans="1:13" ht="12.75">
      <c r="A143" s="87"/>
      <c r="B143" s="16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</row>
    <row r="144" spans="1:13" ht="12.75">
      <c r="A144" s="87"/>
      <c r="B144" s="16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</row>
    <row r="145" spans="1:13" ht="12.75">
      <c r="A145" s="87"/>
      <c r="B145" s="16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</row>
    <row r="146" spans="1:13" ht="12.75">
      <c r="A146" s="87"/>
      <c r="B146" s="16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</row>
    <row r="147" spans="1:13" ht="12.75">
      <c r="A147" s="87"/>
      <c r="B147" s="16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</row>
    <row r="148" spans="1:13" ht="12.75">
      <c r="A148" s="87"/>
      <c r="B148" s="16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</row>
    <row r="149" spans="1:13" ht="12.75">
      <c r="A149" s="87"/>
      <c r="B149" s="16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</row>
    <row r="150" spans="1:13" ht="12.75">
      <c r="A150" s="87"/>
      <c r="B150" s="16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</row>
    <row r="151" spans="1:13" ht="12.75">
      <c r="A151" s="87"/>
      <c r="B151" s="16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</row>
    <row r="152" spans="1:13" ht="12.75">
      <c r="A152" s="87"/>
      <c r="B152" s="16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</row>
    <row r="153" spans="1:13" ht="12.75">
      <c r="A153" s="87"/>
      <c r="B153" s="16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</row>
    <row r="154" spans="1:13" ht="12.75">
      <c r="A154" s="87"/>
      <c r="B154" s="16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</row>
    <row r="155" spans="1:13" ht="12.75">
      <c r="A155" s="87"/>
      <c r="B155" s="16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</row>
    <row r="156" spans="1:13" ht="12.75">
      <c r="A156" s="87"/>
      <c r="B156" s="16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</row>
    <row r="157" spans="1:13" ht="12.75">
      <c r="A157" s="87"/>
      <c r="B157" s="16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</row>
    <row r="158" spans="1:13" ht="12.75">
      <c r="A158" s="87"/>
      <c r="B158" s="16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</row>
    <row r="159" spans="1:13" ht="12.75">
      <c r="A159" s="87"/>
      <c r="B159" s="16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</row>
    <row r="160" spans="1:13" ht="12.75">
      <c r="A160" s="87"/>
      <c r="B160" s="16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</row>
    <row r="161" spans="1:13" ht="12.75">
      <c r="A161" s="87"/>
      <c r="B161" s="16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</row>
    <row r="162" spans="1:13" ht="12.75">
      <c r="A162" s="87"/>
      <c r="B162" s="16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</row>
    <row r="163" spans="1:13" ht="12.75">
      <c r="A163" s="87"/>
      <c r="B163" s="16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</row>
    <row r="164" spans="1:13" ht="12.75">
      <c r="A164" s="87"/>
      <c r="B164" s="16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</row>
    <row r="165" spans="1:13" ht="12.75">
      <c r="A165" s="87"/>
      <c r="B165" s="16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</row>
    <row r="166" spans="1:13" ht="12.75">
      <c r="A166" s="87"/>
      <c r="B166" s="16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</row>
    <row r="167" spans="1:13" ht="12.75">
      <c r="A167" s="87"/>
      <c r="B167" s="16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</row>
    <row r="168" spans="1:13" ht="12.75">
      <c r="A168" s="87"/>
      <c r="B168" s="16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</row>
    <row r="169" spans="1:13" ht="12.75">
      <c r="A169" s="87"/>
      <c r="B169" s="16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</row>
    <row r="170" spans="1:13" ht="12.75">
      <c r="A170" s="87"/>
      <c r="B170" s="16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</row>
    <row r="171" spans="1:13" ht="12.75">
      <c r="A171" s="87"/>
      <c r="B171" s="16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</row>
    <row r="172" spans="1:13" ht="12.75">
      <c r="A172" s="87"/>
      <c r="B172" s="16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</row>
    <row r="173" spans="1:13" ht="12.75">
      <c r="A173" s="87"/>
      <c r="B173" s="16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</row>
    <row r="174" spans="1:13" ht="12.75">
      <c r="A174" s="87"/>
      <c r="B174" s="16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</row>
    <row r="175" spans="1:13" ht="12.75">
      <c r="A175" s="87"/>
      <c r="B175" s="16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</row>
    <row r="176" spans="1:13" ht="12.75">
      <c r="A176" s="87"/>
      <c r="B176" s="16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</row>
    <row r="177" spans="1:13" ht="12.75">
      <c r="A177" s="87"/>
      <c r="B177" s="16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</row>
    <row r="178" spans="1:13" ht="12.75">
      <c r="A178" s="87"/>
      <c r="B178" s="16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</row>
    <row r="179" spans="1:13" ht="12.75">
      <c r="A179" s="87"/>
      <c r="B179" s="16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</row>
    <row r="180" spans="1:13" ht="12.75">
      <c r="A180" s="87"/>
      <c r="B180" s="16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</row>
    <row r="181" spans="1:13" ht="12.75">
      <c r="A181" s="87"/>
      <c r="B181" s="16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</row>
    <row r="182" spans="1:13" ht="12.75">
      <c r="A182" s="87"/>
      <c r="B182" s="16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</row>
    <row r="183" spans="1:13" ht="12.75">
      <c r="A183" s="87"/>
      <c r="B183" s="16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</row>
    <row r="184" spans="1:13" ht="12.75">
      <c r="A184" s="87"/>
      <c r="B184" s="16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</row>
    <row r="185" spans="1:13" ht="12.75">
      <c r="A185" s="87"/>
      <c r="B185" s="16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</row>
    <row r="186" spans="1:13" ht="12.75">
      <c r="A186" s="87"/>
      <c r="B186" s="16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</row>
    <row r="187" spans="1:13" ht="12.75">
      <c r="A187" s="87"/>
      <c r="B187" s="16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</row>
    <row r="188" spans="1:13" ht="12.75">
      <c r="A188" s="87"/>
      <c r="B188" s="16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</row>
    <row r="189" spans="1:13" ht="12.75">
      <c r="A189" s="87"/>
      <c r="B189" s="16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</row>
    <row r="190" spans="1:13" ht="12.75">
      <c r="A190" s="87"/>
      <c r="B190" s="16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</row>
    <row r="191" spans="1:13" ht="12.75">
      <c r="A191" s="87"/>
      <c r="B191" s="16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</row>
    <row r="192" spans="1:13" ht="12.75">
      <c r="A192" s="87"/>
      <c r="B192" s="16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</row>
    <row r="193" spans="1:13" ht="12.75">
      <c r="A193" s="87"/>
      <c r="B193" s="16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</row>
    <row r="194" spans="1:13" ht="12.75">
      <c r="A194" s="87"/>
      <c r="B194" s="16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</row>
    <row r="195" spans="1:13" ht="12.75">
      <c r="A195" s="87"/>
      <c r="B195" s="16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</row>
    <row r="196" spans="1:13" ht="12.75">
      <c r="A196" s="87"/>
      <c r="B196" s="16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</row>
    <row r="197" spans="1:13" ht="12.75">
      <c r="A197" s="87"/>
      <c r="B197" s="16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</row>
    <row r="198" spans="1:13" ht="12.75">
      <c r="A198" s="87"/>
      <c r="B198" s="16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</row>
    <row r="199" spans="1:13" ht="12.75">
      <c r="A199" s="87"/>
      <c r="B199" s="16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</row>
    <row r="200" spans="1:13" ht="12.75">
      <c r="A200" s="87"/>
      <c r="B200" s="16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</row>
    <row r="201" spans="1:13" ht="12.75">
      <c r="A201" s="87"/>
      <c r="B201" s="16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</row>
    <row r="202" spans="1:13" ht="12.75">
      <c r="A202" s="87"/>
      <c r="B202" s="16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</row>
    <row r="203" spans="1:13" ht="12.75">
      <c r="A203" s="87"/>
      <c r="B203" s="16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</row>
    <row r="204" spans="1:13" ht="12.75">
      <c r="A204" s="87"/>
      <c r="B204" s="16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</row>
    <row r="205" spans="1:13" ht="12.75">
      <c r="A205" s="87"/>
      <c r="B205" s="16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</row>
    <row r="206" spans="1:13" ht="12.75">
      <c r="A206" s="87"/>
      <c r="B206" s="16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</row>
    <row r="207" spans="1:13" ht="12.75">
      <c r="A207" s="87"/>
      <c r="B207" s="16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</row>
    <row r="208" spans="1:13" ht="12.75">
      <c r="A208" s="87"/>
      <c r="B208" s="16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</row>
    <row r="209" spans="1:13" ht="12.75">
      <c r="A209" s="87"/>
      <c r="B209" s="16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</row>
    <row r="210" spans="1:13" ht="12.75">
      <c r="A210" s="87"/>
      <c r="B210" s="16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</row>
    <row r="211" spans="1:13" ht="12.75">
      <c r="A211" s="87"/>
      <c r="B211" s="16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</row>
    <row r="212" spans="1:13" ht="12.75">
      <c r="A212" s="87"/>
      <c r="B212" s="16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</row>
    <row r="213" spans="1:13" ht="12.75">
      <c r="A213" s="87"/>
      <c r="B213" s="16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</row>
    <row r="214" spans="1:13" ht="12.75">
      <c r="A214" s="87"/>
      <c r="B214" s="16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</row>
    <row r="215" spans="1:13" ht="12.75">
      <c r="A215" s="87"/>
      <c r="B215" s="16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</row>
    <row r="216" spans="1:13" ht="12.75">
      <c r="A216" s="87"/>
      <c r="B216" s="16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</row>
    <row r="217" spans="1:13" ht="12.75">
      <c r="A217" s="87"/>
      <c r="B217" s="16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</row>
    <row r="218" spans="1:13" ht="12.75">
      <c r="A218" s="87"/>
      <c r="B218" s="16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</row>
    <row r="219" spans="1:13" ht="12.75">
      <c r="A219" s="87"/>
      <c r="B219" s="16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</row>
    <row r="220" spans="1:13" ht="12.75">
      <c r="A220" s="87"/>
      <c r="B220" s="16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</row>
    <row r="221" spans="1:13" ht="12.75">
      <c r="A221" s="87"/>
      <c r="B221" s="16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</row>
    <row r="222" spans="1:13" ht="12.75">
      <c r="A222" s="87"/>
      <c r="B222" s="16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</row>
    <row r="223" spans="1:13" ht="12.75">
      <c r="A223" s="87"/>
      <c r="B223" s="16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</row>
    <row r="224" spans="1:13" ht="12.75">
      <c r="A224" s="87"/>
      <c r="B224" s="16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</row>
    <row r="225" spans="1:13" ht="12.75">
      <c r="A225" s="87"/>
      <c r="B225" s="16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</row>
    <row r="226" spans="1:13" ht="12.75">
      <c r="A226" s="87"/>
      <c r="B226" s="16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</row>
    <row r="227" spans="1:13" ht="12.75">
      <c r="A227" s="87"/>
      <c r="B227" s="16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</row>
    <row r="228" spans="1:13" ht="12.75">
      <c r="A228" s="87"/>
      <c r="B228" s="16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</row>
    <row r="229" spans="1:13" ht="12.75">
      <c r="A229" s="87"/>
      <c r="B229" s="16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</row>
    <row r="230" spans="1:13" ht="12.75">
      <c r="A230" s="87"/>
      <c r="B230" s="16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</row>
    <row r="231" spans="1:13" ht="12.75">
      <c r="A231" s="87"/>
      <c r="B231" s="16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</row>
    <row r="232" spans="1:13" ht="12.75">
      <c r="A232" s="87"/>
      <c r="B232" s="16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</row>
    <row r="233" spans="1:13" ht="12.75">
      <c r="A233" s="87"/>
      <c r="B233" s="16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</row>
    <row r="234" spans="1:13" ht="12.75">
      <c r="A234" s="87"/>
      <c r="B234" s="16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</row>
    <row r="235" spans="1:13" ht="12.75">
      <c r="A235" s="87"/>
      <c r="B235" s="16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</row>
    <row r="236" spans="1:13" ht="12.75">
      <c r="A236" s="87"/>
      <c r="B236" s="16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</row>
    <row r="237" spans="1:13" ht="12.75">
      <c r="A237" s="87"/>
      <c r="B237" s="16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</row>
    <row r="238" spans="1:13" ht="12.75">
      <c r="A238" s="87"/>
      <c r="B238" s="16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</row>
    <row r="239" spans="1:13" ht="12.75">
      <c r="A239" s="87"/>
      <c r="B239" s="16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</row>
    <row r="240" spans="1:13" ht="12.75">
      <c r="A240" s="87"/>
      <c r="B240" s="16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</row>
    <row r="241" spans="1:13" ht="12.75">
      <c r="A241" s="87"/>
      <c r="B241" s="16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</row>
    <row r="242" spans="1:13" ht="12.75">
      <c r="A242" s="87"/>
      <c r="B242" s="16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</row>
    <row r="243" spans="1:13" ht="12.75">
      <c r="A243" s="87"/>
      <c r="B243" s="16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</row>
    <row r="244" spans="1:13" ht="12.75">
      <c r="A244" s="87"/>
      <c r="B244" s="16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</row>
    <row r="245" spans="1:13" ht="12.75">
      <c r="A245" s="87"/>
      <c r="B245" s="16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</row>
    <row r="246" spans="1:13" ht="12.75">
      <c r="A246" s="87"/>
      <c r="B246" s="16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</row>
    <row r="247" spans="1:13" ht="12.75">
      <c r="A247" s="87"/>
      <c r="B247" s="16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</row>
    <row r="248" spans="1:13" ht="12.75">
      <c r="A248" s="87"/>
      <c r="B248" s="16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</row>
    <row r="249" spans="1:13" ht="12.75">
      <c r="A249" s="87"/>
      <c r="B249" s="16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</row>
    <row r="250" spans="1:13" ht="12.75">
      <c r="A250" s="87"/>
      <c r="B250" s="16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</row>
    <row r="251" spans="1:13" ht="12.75">
      <c r="A251" s="87"/>
      <c r="B251" s="16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</row>
    <row r="252" spans="1:13" ht="12.75">
      <c r="A252" s="87"/>
      <c r="B252" s="16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</row>
    <row r="253" spans="1:13" ht="12.75">
      <c r="A253" s="87"/>
      <c r="B253" s="16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</row>
    <row r="254" spans="1:13" ht="12.75">
      <c r="A254" s="87"/>
      <c r="B254" s="16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</row>
    <row r="255" spans="1:12" ht="12.75">
      <c r="A255" s="87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87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87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87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87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87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87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87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87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87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87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87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87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87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87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87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87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87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87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87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87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87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87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87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87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87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87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87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87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87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87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87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87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87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87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87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87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87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87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87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87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87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87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87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87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87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87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87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87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87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87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87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87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87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87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87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87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87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87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87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87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87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87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87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87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87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87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87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87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87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87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87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87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87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87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87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87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87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87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87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87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87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87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87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87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87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87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87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87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87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87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87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87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87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87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87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87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87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87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87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87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87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87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87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87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87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87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87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87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87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87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87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87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87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87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87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87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87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87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87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87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87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87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87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87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87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87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87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87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Admin</cp:lastModifiedBy>
  <cp:lastPrinted>2018-01-09T08:53:33Z</cp:lastPrinted>
  <dcterms:created xsi:type="dcterms:W3CDTF">2013-09-11T11:00:21Z</dcterms:created>
  <dcterms:modified xsi:type="dcterms:W3CDTF">2018-05-09T06:22:39Z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